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одержание" sheetId="1" state="visible" r:id="rId1"/>
    <sheet name="1" sheetId="2" state="visible" r:id="rId2"/>
    <sheet name="2" sheetId="3" state="visible" r:id="rId3"/>
    <sheet name="3" sheetId="4" state="visible" r:id="rId4"/>
    <sheet name="Лист2" sheetId="5" state="hidden" r:id="rId5"/>
    <sheet name="Лист2 (2)" sheetId="6" state="hidden" r:id="rId6"/>
    <sheet name="Таблица" sheetId="7" state="hidden" r:id="rId7"/>
    <sheet name="4" sheetId="8" state="visible" r:id="rId8"/>
    <sheet name="5" sheetId="9" state="visible" r:id="rId9"/>
    <sheet name="6" sheetId="10" state="visible" r:id="rId10"/>
    <sheet name="7" sheetId="11" state="visible" r:id="rId11"/>
    <sheet name="8" sheetId="12" state="visible" r:id="rId12"/>
    <sheet name="9" sheetId="13" state="visible" r:id="rId13"/>
    <sheet name="Таблица (9)" sheetId="14" state="hidden" r:id="rId14"/>
    <sheet name="Таблица (8)" sheetId="15" state="hidden" r:id="rId15"/>
    <sheet name="Таблица (7)" sheetId="16" state="hidden" r:id="rId16"/>
    <sheet name="Таблица (6)" sheetId="17" state="hidden" r:id="rId17"/>
    <sheet name="Таблица (5)" sheetId="18" state="hidden" r:id="rId18"/>
    <sheet name="Таблица (4)" sheetId="19" state="hidden" r:id="rId19"/>
    <sheet name="Таблица (3)" sheetId="20" state="hidden" r:id="rId20"/>
    <sheet name="Таблица (2)" sheetId="21" state="hidden" r:id="rId21"/>
  </sheets>
  <definedNames>
    <definedName name="_xlnm.Print_Area" localSheetId="4">'Лист2'!$A$7:$E$25</definedName>
    <definedName name="_xlnm.Print_Area" localSheetId="5">'Лист2 (2)'!$A$1:$C$28</definedName>
    <definedName name="_xlnm._FilterDatabase" localSheetId="6" hidden="1">'Таблица'!$A$3:$C$3</definedName>
    <definedName name="_xlnm.Print_Area" localSheetId="10">'7'!$A$1:$O$10</definedName>
    <definedName name="_xlnm._FilterDatabase" localSheetId="6" hidden="1">'Таблица'!$A$3:$C$3</definedName>
  </definedNames>
  <calcPr/>
</workbook>
</file>

<file path=xl/sharedStrings.xml><?xml version="1.0" encoding="utf-8"?>
<sst xmlns="http://schemas.openxmlformats.org/spreadsheetml/2006/main" count="145" uniqueCount="145">
  <si>
    <t>Содержание:</t>
  </si>
  <si>
    <t xml:space="preserve">Коллективные средства размещения в 2010-2023 гг.</t>
  </si>
  <si>
    <t>1.</t>
  </si>
  <si>
    <t xml:space="preserve">Основные показатели деятельности коллективных средств размещения Красноярского края</t>
  </si>
  <si>
    <t>2.</t>
  </si>
  <si>
    <t xml:space="preserve">Численность граждан Российской Федерации, размещенных в коллективных средствах размещения Красноярского края</t>
  </si>
  <si>
    <t>3.</t>
  </si>
  <si>
    <t xml:space="preserve">Численность иностранных граждан, размещенных в коллективных средствах размещения Красноярского края</t>
  </si>
  <si>
    <t xml:space="preserve">Гостиницы и аналогичные средства размещения в 2010-2023 гг.</t>
  </si>
  <si>
    <t>4.</t>
  </si>
  <si>
    <t xml:space="preserve">Гостиницы и аналогичные средства размещения Красноярского края</t>
  </si>
  <si>
    <t>5.</t>
  </si>
  <si>
    <t xml:space="preserve">Численность лиц, размещенных в гостиницах и аналогичных средствах размещения Красноярского края</t>
  </si>
  <si>
    <t xml:space="preserve">Санаторно-курортные организации в 2010-2023 гг.</t>
  </si>
  <si>
    <t>6.</t>
  </si>
  <si>
    <t xml:space="preserve">Санаторно-курортные организации Красноярского края</t>
  </si>
  <si>
    <t>7.</t>
  </si>
  <si>
    <t xml:space="preserve">Численность лечившихся и отдыхавших в санаторно-курортных организациях Красноярского края</t>
  </si>
  <si>
    <t xml:space="preserve">Организации отдыха в 2010-2023 гг.</t>
  </si>
  <si>
    <t>8.</t>
  </si>
  <si>
    <t xml:space="preserve">Организации отдыха Красноярского края</t>
  </si>
  <si>
    <t>9.</t>
  </si>
  <si>
    <t xml:space="preserve">Численность лиц, размещенных в организациях отдыха Красноярского края</t>
  </si>
  <si>
    <r>
      <t xml:space="preserve">Обновлено: </t>
    </r>
    <r>
      <rPr>
        <sz val="12"/>
        <rFont val="Times New Roman"/>
      </rPr>
      <t>02.05.2024</t>
    </r>
  </si>
  <si>
    <t xml:space="preserve">К содержанию</t>
  </si>
  <si>
    <t xml:space="preserve">(на конец года; по полному кругу хозяйствующих субъектов)</t>
  </si>
  <si>
    <t xml:space="preserve">Число коллективных средств размещения </t>
  </si>
  <si>
    <t xml:space="preserve">в том числе:</t>
  </si>
  <si>
    <t xml:space="preserve">гостиницы и аналогичные средства размещения</t>
  </si>
  <si>
    <t xml:space="preserve">специализированные средства размещения</t>
  </si>
  <si>
    <t xml:space="preserve">Число номеров</t>
  </si>
  <si>
    <t xml:space="preserve">Число мест</t>
  </si>
  <si>
    <t xml:space="preserve">Число ночевок, тысяч</t>
  </si>
  <si>
    <t xml:space="preserve">Численность размещенных лиц – всего</t>
  </si>
  <si>
    <r>
      <t xml:space="preserve">Численность граждан Российской Федерации, размещенных в коллективных средствах размещения Красноярского края</t>
    </r>
    <r>
      <rPr>
        <b/>
        <vertAlign val="superscript"/>
        <sz val="12"/>
        <color theme="4" tint="-0.249977111117893"/>
        <rFont val="Arial"/>
      </rPr>
      <t>1)</t>
    </r>
  </si>
  <si>
    <t>(человек)</t>
  </si>
  <si>
    <t xml:space="preserve">Коллективные средства размещения, всего </t>
  </si>
  <si>
    <r>
      <t>1)</t>
    </r>
    <r>
      <rPr>
        <sz val="10"/>
        <color indexed="64"/>
        <rFont val="Times New Roman"/>
      </rPr>
      <t xml:space="preserve"> 2010-2014 гг. – без учета микропредприятий, с 2015 г. – по полному кругу хозяйствующих субъектов.</t>
    </r>
  </si>
  <si>
    <r>
      <t xml:space="preserve">Численность иностранных граждан, размещенных в коллективных средствах размещения Красноярского края</t>
    </r>
    <r>
      <rPr>
        <b/>
        <vertAlign val="superscript"/>
        <sz val="12"/>
        <color theme="4" tint="-0.249977111117893"/>
        <rFont val="Arial"/>
      </rPr>
      <t>1)</t>
    </r>
  </si>
  <si>
    <r>
      <t>1)</t>
    </r>
    <r>
      <rPr>
        <sz val="10"/>
        <color indexed="64"/>
        <rFont val="Times New Roman"/>
      </rPr>
      <t xml:space="preserve"> 2010- 2014 гг. – без учета микропредприятий, с 2015 г. – по полному кругу хозяйствующих субъектов.</t>
    </r>
  </si>
  <si>
    <t xml:space="preserve">Численность размещенных лиц в коллективных средствах размещения</t>
  </si>
  <si>
    <t xml:space="preserve">Коллективные средства размещения - всего</t>
  </si>
  <si>
    <t xml:space="preserve">Гостиницы и аналогичные средства размещения</t>
  </si>
  <si>
    <t xml:space="preserve">Специализированные средства размещения</t>
  </si>
  <si>
    <t xml:space="preserve">ЧИСЛЕННОСТЬ ЛИЦ, РАЗМЕЩЕННЫХ В КОЛЛЕКТИВНЫХ СРЕДСТВАХ РАЗМЕЩЕНИЯ, ПО ЦЕЛЯМ ПОЕЗДОК</t>
  </si>
  <si>
    <t xml:space="preserve">в % к итогу</t>
  </si>
  <si>
    <t xml:space="preserve">Численность лиц, размещенных в коллективных средствах размещения</t>
  </si>
  <si>
    <t xml:space="preserve">отпуск, досуг и отдых</t>
  </si>
  <si>
    <t xml:space="preserve">образование и профессиональная  подготовка</t>
  </si>
  <si>
    <t xml:space="preserve">лечебные и оздоровительные  процедуры</t>
  </si>
  <si>
    <t xml:space="preserve">религиозные/паломнические </t>
  </si>
  <si>
    <t xml:space="preserve">посещение магазинов и прочие</t>
  </si>
  <si>
    <t xml:space="preserve">деловые и профессиональные</t>
  </si>
  <si>
    <t xml:space="preserve">Численность размещенных иностранных граждан в коллективных средствах размещения по странам гражданства, тыс.чел.</t>
  </si>
  <si>
    <t>страны</t>
  </si>
  <si>
    <t>Турция</t>
  </si>
  <si>
    <t>Армения</t>
  </si>
  <si>
    <t>Китай</t>
  </si>
  <si>
    <t>Германия</t>
  </si>
  <si>
    <t>Киргизия</t>
  </si>
  <si>
    <t>Украина</t>
  </si>
  <si>
    <t>Казахстан</t>
  </si>
  <si>
    <t>Таджикистан</t>
  </si>
  <si>
    <t>Беларусь</t>
  </si>
  <si>
    <t>Узбекистан</t>
  </si>
  <si>
    <r>
      <t xml:space="preserve">Гостиницы и аналогичные средства размещения Красноярского края</t>
    </r>
    <r>
      <rPr>
        <b/>
        <vertAlign val="superscript"/>
        <sz val="12"/>
        <color rgb="FF366092"/>
        <rFont val="Arial"/>
      </rPr>
      <t>1)</t>
    </r>
  </si>
  <si>
    <r>
      <t xml:space="preserve">Число гостиниц и аналогичных средств 
  размещения – всего</t>
    </r>
    <r>
      <rPr>
        <b/>
        <vertAlign val="superscript"/>
        <sz val="12"/>
        <color indexed="64"/>
        <rFont val="Times New Roman"/>
      </rPr>
      <t>2)</t>
    </r>
  </si>
  <si>
    <t xml:space="preserve">в них мест</t>
  </si>
  <si>
    <t xml:space="preserve">Из общего числа гостиниц и аналогичных
  средств размещения:</t>
  </si>
  <si>
    <t xml:space="preserve">  гостиницы</t>
  </si>
  <si>
    <t xml:space="preserve"> в них мест</t>
  </si>
  <si>
    <t xml:space="preserve">  мотели</t>
  </si>
  <si>
    <t>-</t>
  </si>
  <si>
    <r>
      <t>…</t>
    </r>
    <r>
      <rPr>
        <vertAlign val="superscript"/>
        <sz val="12"/>
        <color indexed="64"/>
        <rFont val="Times New Roman"/>
      </rPr>
      <t>3)</t>
    </r>
  </si>
  <si>
    <t>…</t>
  </si>
  <si>
    <t xml:space="preserve">  хостелы</t>
  </si>
  <si>
    <r>
      <t>1)</t>
    </r>
    <r>
      <rPr>
        <sz val="10"/>
        <color indexed="64"/>
        <rFont val="Times New Roman"/>
      </rPr>
      <t xml:space="preserve"> 2010-2015 гг. – без учета микропредприятий, с 2016 г. – по полному кругу хозяйствующих субъектов.</t>
    </r>
  </si>
  <si>
    <r>
      <rPr>
        <vertAlign val="superscript"/>
        <sz val="10"/>
        <color indexed="64"/>
        <rFont val="Times New Roman"/>
      </rPr>
      <t>2)</t>
    </r>
    <r>
      <rPr>
        <sz val="10"/>
        <color indexed="64"/>
        <rFont val="Times New Roman"/>
      </rPr>
      <t xml:space="preserve"> С 2017 г. без учета пансионатов.</t>
    </r>
  </si>
  <si>
    <r>
      <rPr>
        <vertAlign val="superscript"/>
        <sz val="10"/>
        <color indexed="64"/>
        <rFont val="Times New Roman"/>
      </rPr>
      <t xml:space="preserve">3) </t>
    </r>
    <r>
      <rPr>
        <sz val="10"/>
        <color indexed="64"/>
        <rFont val="Times New Roman"/>
      </rPr>
      <t xml:space="preserve">Здесь и далее в таблице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(ст.4 п.5; ст.9 п.1).
</t>
    </r>
  </si>
  <si>
    <r>
      <t xml:space="preserve">Численность лиц, размещенных в гостиницах и аналогичных средствах размещения Красноярского края</t>
    </r>
    <r>
      <rPr>
        <b/>
        <vertAlign val="superscript"/>
        <sz val="12"/>
        <color rgb="FF366092"/>
        <rFont val="Arial"/>
      </rPr>
      <t>1)</t>
    </r>
  </si>
  <si>
    <r>
      <t xml:space="preserve">В гостиницах и аналогичных средствах 
  размещения - всего</t>
    </r>
    <r>
      <rPr>
        <b/>
        <vertAlign val="superscript"/>
        <sz val="12"/>
        <color indexed="64"/>
        <rFont val="Times New Roman"/>
      </rPr>
      <t>2)</t>
    </r>
  </si>
  <si>
    <t xml:space="preserve">из них в:</t>
  </si>
  <si>
    <t>гостиницах</t>
  </si>
  <si>
    <t>мотелях</t>
  </si>
  <si>
    <r>
      <t xml:space="preserve">… </t>
    </r>
    <r>
      <rPr>
        <vertAlign val="superscript"/>
        <sz val="12"/>
        <color indexed="64"/>
        <rFont val="Times New Roman"/>
      </rPr>
      <t>3)</t>
    </r>
  </si>
  <si>
    <t>хостелах</t>
  </si>
  <si>
    <r>
      <rPr>
        <vertAlign val="superscript"/>
        <sz val="10"/>
        <color indexed="64"/>
        <rFont val="Times New Roman"/>
      </rPr>
      <t xml:space="preserve">3) </t>
    </r>
    <r>
      <rPr>
        <sz val="10"/>
        <color indexed="64"/>
        <rFont val="Times New Roman"/>
      </rPr>
      <t xml:space="preserve">Здесь и далее в таблице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
от 29 ноября 2007 г. № 282-ФЗ «Об официальном статистическом учете и системе государственной статистики в Российской Федерации» (ст.4 п.5; ст.9 п.1).
</t>
    </r>
  </si>
  <si>
    <r>
      <t xml:space="preserve">Санаторно-курортные организации Красноярского края</t>
    </r>
    <r>
      <rPr>
        <b/>
        <vertAlign val="superscript"/>
        <sz val="12"/>
        <color rgb="FF366092"/>
        <rFont val="Arial"/>
      </rPr>
      <t>1)</t>
    </r>
  </si>
  <si>
    <t xml:space="preserve">(на конец года)</t>
  </si>
  <si>
    <t xml:space="preserve">Число санаторно-курортных организаций – всего</t>
  </si>
  <si>
    <t xml:space="preserve">в них мест (коек)</t>
  </si>
  <si>
    <t xml:space="preserve">Из числа санаторно-курортных организаций:</t>
  </si>
  <si>
    <t xml:space="preserve">  санатории</t>
  </si>
  <si>
    <t xml:space="preserve"> в них мест (коек)</t>
  </si>
  <si>
    <t xml:space="preserve"> из них санатории для детей</t>
  </si>
  <si>
    <t xml:space="preserve">  санатории-профилактории</t>
  </si>
  <si>
    <r>
      <t xml:space="preserve">Численность лечившихся и отдыхавших в санаторно-курортных организациях Красноярского края</t>
    </r>
    <r>
      <rPr>
        <b/>
        <vertAlign val="superscript"/>
        <sz val="12"/>
        <color rgb="FF366092"/>
        <rFont val="Arial"/>
      </rPr>
      <t>1)</t>
    </r>
  </si>
  <si>
    <t xml:space="preserve">Численность обслуженных лиц – всего</t>
  </si>
  <si>
    <t xml:space="preserve">численность размещенных лиц</t>
  </si>
  <si>
    <t xml:space="preserve">численность лиц, получивших 
  амбулаторно-курортное лечение 
  (по курсовкам)</t>
  </si>
  <si>
    <r>
      <t xml:space="preserve">Организации отдыха Красноярского края</t>
    </r>
    <r>
      <rPr>
        <b/>
        <vertAlign val="superscript"/>
        <sz val="12"/>
        <color rgb="FF366092"/>
        <rFont val="Arial"/>
      </rPr>
      <t>1)</t>
    </r>
  </si>
  <si>
    <t xml:space="preserve">Число организаций отдыха – всего</t>
  </si>
  <si>
    <t xml:space="preserve">Из общего числа организаций отдыха:</t>
  </si>
  <si>
    <t xml:space="preserve">  дома отдыха</t>
  </si>
  <si>
    <r>
      <t>…</t>
    </r>
    <r>
      <rPr>
        <vertAlign val="superscript"/>
        <sz val="12"/>
        <color indexed="64"/>
        <rFont val="Times New Roman"/>
      </rPr>
      <t>2)</t>
    </r>
  </si>
  <si>
    <r>
      <t xml:space="preserve">  базы отдыха, кемпинги, туристские 
  базы и другие организации отдыха</t>
    </r>
    <r>
      <rPr>
        <vertAlign val="superscript"/>
        <sz val="12"/>
        <color indexed="64"/>
        <rFont val="Times New Roman"/>
      </rPr>
      <t>3)</t>
    </r>
  </si>
  <si>
    <r>
      <rPr>
        <vertAlign val="superscript"/>
        <sz val="10"/>
        <color indexed="64"/>
        <rFont val="Times New Roman"/>
      </rPr>
      <t xml:space="preserve">2) </t>
    </r>
    <r>
      <rPr>
        <sz val="10"/>
        <color indexed="64"/>
        <rFont val="Times New Roman"/>
      </rPr>
      <t xml:space="preserve">Здесь и далее в таблице знак (…) –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
от 29 ноября 2007 г. № 282-ФЗ «Об официальном статистическом учете и системе государственной статистики в Российской Федерации» (ст.4 п.5; ст.9 п.1).</t>
    </r>
  </si>
  <si>
    <r>
      <rPr>
        <vertAlign val="superscript"/>
        <sz val="10"/>
        <color indexed="64"/>
        <rFont val="Times New Roman"/>
      </rPr>
      <t>3)</t>
    </r>
    <r>
      <rPr>
        <sz val="10"/>
        <color indexed="64"/>
        <rFont val="Times New Roman"/>
      </rPr>
      <t xml:space="preserve"> С 2017 г. с учетом пансионатов.</t>
    </r>
  </si>
  <si>
    <r>
      <t xml:space="preserve">Численность лиц, размещенных в организациях отдыха Красноярского края</t>
    </r>
    <r>
      <rPr>
        <b/>
        <vertAlign val="superscript"/>
        <sz val="12"/>
        <color theme="4" tint="-0.249977111117893"/>
        <rFont val="Arial"/>
      </rPr>
      <t>1)</t>
    </r>
  </si>
  <si>
    <t xml:space="preserve">В организациях отдыха – всего</t>
  </si>
  <si>
    <t xml:space="preserve">в домах отдыха</t>
  </si>
  <si>
    <t xml:space="preserve">в них детей</t>
  </si>
  <si>
    <r>
      <t xml:space="preserve">на базах отдыха, в кемпингах, 
  на туристских базах и в других 
  организациях отдыха</t>
    </r>
    <r>
      <rPr>
        <vertAlign val="superscript"/>
        <sz val="12"/>
        <color indexed="64"/>
        <rFont val="Times New Roman"/>
      </rPr>
      <t>3)</t>
    </r>
  </si>
  <si>
    <t xml:space="preserve">Дальневосточный федеральный округ</t>
  </si>
  <si>
    <t xml:space="preserve">Всего по странам мира                   в том числе по странам:</t>
  </si>
  <si>
    <t xml:space="preserve">Республика Корея</t>
  </si>
  <si>
    <t xml:space="preserve">Прочие страны</t>
  </si>
  <si>
    <t xml:space="preserve">Сибирский федеральный округ</t>
  </si>
  <si>
    <t>Бельгия</t>
  </si>
  <si>
    <t xml:space="preserve">Уральский федеральный округ</t>
  </si>
  <si>
    <t>Азербайджан</t>
  </si>
  <si>
    <t>Египет</t>
  </si>
  <si>
    <t xml:space="preserve">Другие страны</t>
  </si>
  <si>
    <t xml:space="preserve">Приволжский федеральный округ</t>
  </si>
  <si>
    <t>Италия</t>
  </si>
  <si>
    <t>США</t>
  </si>
  <si>
    <t xml:space="preserve">Северо-Кавказский федеральный округ</t>
  </si>
  <si>
    <t>Грузия</t>
  </si>
  <si>
    <t xml:space="preserve">Южный федеральный округ</t>
  </si>
  <si>
    <t>Абхазия</t>
  </si>
  <si>
    <t xml:space="preserve">Северо-Западный федеральный округ</t>
  </si>
  <si>
    <t>Финляндия</t>
  </si>
  <si>
    <t>Индия</t>
  </si>
  <si>
    <t xml:space="preserve">Исламская Республика Иран</t>
  </si>
  <si>
    <t>Израиль</t>
  </si>
  <si>
    <t>Туркмения</t>
  </si>
  <si>
    <t>Франция</t>
  </si>
  <si>
    <t xml:space="preserve">Чешская Республика</t>
  </si>
  <si>
    <t>Польша</t>
  </si>
  <si>
    <t>Монголия</t>
  </si>
  <si>
    <t>Япония</t>
  </si>
  <si>
    <t xml:space="preserve">Корейская Народно-Демократическая Республика</t>
  </si>
  <si>
    <t>Болгария</t>
  </si>
  <si>
    <t xml:space="preserve">Центральный федеральный округ</t>
  </si>
  <si>
    <t xml:space="preserve">Всего по странам мира: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</si>
</sst>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\ _₽_-;\-* #,##0.00\ _₽_-;_-* &quot;-&quot;??\ _₽_-;_-@_-"/>
    <numFmt numFmtId="161" formatCode="_-* #,##0\ _₽_-;\-* #,##0\ _₽_-;_-* &quot;-&quot;\ _₽_-;_-@_-"/>
    <numFmt numFmtId="162" formatCode="_(&quot;$&quot;* #,##0_);_(&quot;$&quot;* \(#,##0\);_(&quot;$&quot;* &quot;-&quot;_);_(@_)"/>
    <numFmt numFmtId="163" formatCode="_(&quot;$&quot;* #,##0.00_);_(&quot;$&quot;* \(#,##0.00\);_(&quot;$&quot;* &quot;-&quot;??_);_(@_)"/>
    <numFmt numFmtId="164" formatCode="_-* #,##0.00&quot;р.&quot;_-;\-* #,##0.00&quot;р.&quot;_-;_-* &quot;-&quot;??&quot;р.&quot;_-;_-@_-"/>
    <numFmt numFmtId="165" formatCode="0.0"/>
    <numFmt numFmtId="166" formatCode="0.0000"/>
  </numFmts>
  <fonts count="69">
    <font>
      <sz val="11.000000"/>
      <color theme="1"/>
      <name val="Calibri"/>
      <scheme val="minor"/>
    </font>
    <font>
      <sz val="8.000000"/>
      <name val="Arial"/>
    </font>
    <font>
      <b/>
      <sz val="8.000000"/>
      <color indexed="64"/>
      <name val="MS Sans Serif"/>
    </font>
    <font>
      <sz val="11.000000"/>
      <name val="µ¸¿ò"/>
    </font>
    <font>
      <sz val="8.000000"/>
      <color indexed="64"/>
      <name val="MS Sans Serif"/>
    </font>
    <font>
      <b/>
      <u/>
      <sz val="8.500000"/>
      <color indexed="64"/>
      <name val="MS Sans Serif"/>
    </font>
    <font>
      <b/>
      <sz val="8.500000"/>
      <color indexed="4"/>
      <name val="MS Sans Serif"/>
    </font>
    <font>
      <sz val="10.000000"/>
      <name val="Arial"/>
    </font>
    <font>
      <b/>
      <sz val="8.000000"/>
      <color indexed="4"/>
      <name val="Arial"/>
    </font>
    <font>
      <sz val="10.000000"/>
      <color indexed="64"/>
      <name val="Arial"/>
    </font>
    <font>
      <sz val="9.000000"/>
      <name val="Times"/>
    </font>
    <font>
      <sz val="10.000000"/>
      <color indexed="64"/>
      <name val="MS Sans Serif"/>
    </font>
    <font>
      <sz val="10.000000"/>
      <name val="Times New Roman"/>
    </font>
    <font>
      <b/>
      <sz val="12.000000"/>
      <color indexed="4"/>
      <name val="Bookman"/>
    </font>
    <font>
      <b/>
      <i/>
      <u/>
      <sz val="10.000000"/>
      <color indexed="2"/>
      <name val="Bookman"/>
    </font>
    <font>
      <sz val="8.500000"/>
      <color indexed="64"/>
      <name val="MS Sans Serif"/>
    </font>
    <font>
      <sz val="8.000000"/>
      <color indexed="64"/>
      <name val="Arial"/>
    </font>
    <font>
      <b/>
      <sz val="10.000000"/>
      <color indexed="64"/>
      <name val="MS Sans Serif"/>
    </font>
    <font>
      <u/>
      <sz val="10.000000"/>
      <color indexed="4"/>
      <name val="Arial"/>
    </font>
    <font>
      <u/>
      <sz val="10.000000"/>
      <color indexed="20"/>
      <name val="Arial"/>
    </font>
    <font>
      <u/>
      <sz val="10.000000"/>
      <color theme="10"/>
      <name val="Arial"/>
    </font>
    <font>
      <u/>
      <sz val="11.000000"/>
      <color theme="10"/>
      <name val="Calibri"/>
    </font>
    <font>
      <b/>
      <sz val="10.000000"/>
      <name val="Arial"/>
    </font>
    <font>
      <b/>
      <sz val="8.500000"/>
      <color indexed="64"/>
      <name val="MS Sans Serif"/>
    </font>
    <font>
      <sz val="10.000000"/>
      <color theme="1"/>
      <name val="Arial"/>
    </font>
    <font>
      <sz val="10.000000"/>
      <name val="MS Sans Serif"/>
    </font>
    <font>
      <sz val="8.000000"/>
      <color theme="1"/>
      <name val="Arial"/>
    </font>
    <font>
      <b/>
      <u/>
      <sz val="10.000000"/>
      <color indexed="64"/>
      <name val="MS Sans Serif"/>
    </font>
    <font>
      <sz val="7.500000"/>
      <color indexed="64"/>
      <name val="MS Sans Serif"/>
    </font>
    <font>
      <b/>
      <sz val="14.000000"/>
      <name val="Helv"/>
    </font>
    <font>
      <b/>
      <sz val="12.000000"/>
      <name val="Helv"/>
    </font>
    <font>
      <b/>
      <sz val="8.000000"/>
      <name val="Arial"/>
    </font>
    <font>
      <u/>
      <sz val="11.000000"/>
      <color theme="10"/>
      <name val="Calibri"/>
      <scheme val="minor"/>
    </font>
    <font>
      <sz val="6.000000"/>
      <name val="Arial Cyr"/>
    </font>
    <font>
      <sz val="10.000000"/>
      <name val="Arial Cyr"/>
    </font>
    <font>
      <sz val="12.000000"/>
      <color indexed="24"/>
      <name val="System"/>
    </font>
    <font>
      <sz val="12.000000"/>
      <name val="ＭＳ Ｐゴシック"/>
    </font>
    <font>
      <b/>
      <sz val="12.000000"/>
      <name val="Arial"/>
    </font>
    <font>
      <b/>
      <sz val="12.000000"/>
      <name val="Times New Roman"/>
    </font>
    <font>
      <b/>
      <sz val="14.000000"/>
      <name val="Times New Roman"/>
    </font>
    <font>
      <u/>
      <sz val="12.000000"/>
      <color theme="10"/>
      <name val="Times New Roman"/>
    </font>
    <font>
      <b/>
      <sz val="12.000000"/>
      <color theme="10"/>
      <name val="Times New Roman"/>
    </font>
    <font>
      <b/>
      <sz val="12.000000"/>
      <color theme="4" tint="-0.249977111117893"/>
      <name val="Arial"/>
    </font>
    <font>
      <sz val="12.000000"/>
      <color theme="4" tint="-0.249977111117893"/>
      <name val="Arial"/>
    </font>
    <font>
      <sz val="12.000000"/>
      <color indexed="64"/>
      <name val="Times New Roman"/>
    </font>
    <font>
      <b/>
      <sz val="12.000000"/>
      <color indexed="64"/>
      <name val="Times New Roman"/>
    </font>
    <font>
      <b/>
      <sz val="12.000000"/>
      <color theme="1"/>
      <name val="Times New Roman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0.000000"/>
      <color indexed="64"/>
      <name val="Times New Roman"/>
    </font>
    <font>
      <vertAlign val="superscript"/>
      <sz val="10.000000"/>
      <color indexed="64"/>
      <name val="Times New Roman"/>
    </font>
    <font>
      <b/>
      <sz val="14.000000"/>
      <color theme="1"/>
      <name val="Times New Roman"/>
    </font>
    <font>
      <b/>
      <sz val="11.000000"/>
      <color theme="1"/>
      <name val="Times New Roman"/>
    </font>
    <font>
      <b/>
      <sz val="11.000000"/>
      <name val="Times New Roman"/>
    </font>
    <font>
      <sz val="11.000000"/>
      <color theme="1"/>
      <name val="Times New Roman"/>
    </font>
    <font>
      <sz val="11.000000"/>
      <name val="Times New Roman"/>
    </font>
    <font>
      <sz val="9.000000"/>
      <color theme="1"/>
      <name val="Times New Roman"/>
    </font>
    <font>
      <sz val="7.000000"/>
      <color theme="1"/>
      <name val="Arial"/>
    </font>
    <font>
      <b/>
      <sz val="8.000000"/>
      <color theme="1"/>
      <name val="Times New Roman"/>
    </font>
    <font>
      <b/>
      <sz val="10.000000"/>
      <color theme="1"/>
      <name val="Times New Roman"/>
    </font>
    <font>
      <sz val="10.000000"/>
      <color theme="1"/>
      <name val="Times New Roman"/>
    </font>
    <font>
      <sz val="10.000000"/>
      <color theme="1"/>
      <name val="Arial Cyr"/>
    </font>
    <font>
      <b/>
      <sz val="12.000000"/>
      <color rgb="FF366092"/>
      <name val="Arial"/>
    </font>
    <font>
      <b/>
      <vertAlign val="superscript"/>
      <sz val="11.000000"/>
      <color indexed="64"/>
      <name val="Times New Roman"/>
    </font>
    <font>
      <sz val="12.000000"/>
      <name val="Times New Roman"/>
    </font>
    <font>
      <sz val="12.000000"/>
      <color rgb="FF366092"/>
      <name val="Arial"/>
    </font>
    <font>
      <sz val="11.000000"/>
      <name val="Calibri"/>
      <scheme val="minor"/>
    </font>
    <font>
      <b/>
      <sz val="12.000000"/>
      <color indexed="64"/>
      <name val="Arial"/>
    </font>
    <font>
      <vertAlign val="superscript"/>
      <sz val="11.000000"/>
      <color indexed="64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2"/>
      </patternFill>
    </fill>
    <fill>
      <patternFill patternType="solid">
        <fgColor indexed="65"/>
        <bgColor indexed="65"/>
      </patternFill>
    </fill>
    <fill>
      <patternFill patternType="solid">
        <fgColor indexed="2"/>
        <bgColor indexed="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4"/>
        <bgColor indexed="2"/>
      </patternFill>
    </fill>
    <fill>
      <patternFill patternType="solid">
        <fgColor theme="4" tint="0.79998168889431442"/>
        <bgColor theme="4" tint="0.79998168889431442"/>
      </patternFill>
    </fill>
  </fills>
  <borders count="48">
    <border>
      <left style="none"/>
      <right style="none"/>
      <top style="none"/>
      <bottom style="none"/>
      <diagonal style="none"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 style="none"/>
    </border>
    <border>
      <left style="thick">
        <color auto="1"/>
      </left>
      <right style="thick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ck">
        <color indexed="63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none"/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none"/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none"/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none"/>
      <bottom style="hair">
        <color auto="1"/>
      </bottom>
      <diagonal style="none"/>
    </border>
    <border>
      <left style="hair">
        <color auto="1"/>
      </left>
      <right style="none"/>
      <top style="none"/>
      <bottom style="hair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none"/>
      <top style="thin">
        <color auto="1"/>
      </top>
      <bottom style="none"/>
      <diagonal style="none"/>
    </border>
    <border>
      <left style="hair">
        <color auto="1"/>
      </left>
      <right style="hair">
        <color auto="1"/>
      </right>
      <top style="hair">
        <color auto="1"/>
      </top>
      <bottom style="none"/>
      <diagonal style="none"/>
    </border>
    <border>
      <left style="none"/>
      <right style="none"/>
      <top style="hair">
        <color auto="1"/>
      </top>
      <bottom style="none"/>
      <diagonal style="none"/>
    </border>
    <border>
      <left style="hair">
        <color auto="1"/>
      </left>
      <right style="hair">
        <color auto="1"/>
      </right>
      <top style="none"/>
      <bottom style="none"/>
      <diagonal style="none"/>
    </border>
    <border>
      <left style="hair">
        <color auto="1"/>
      </left>
      <right style="none"/>
      <top style="none"/>
      <bottom style="none"/>
      <diagonal style="none"/>
    </border>
    <border>
      <left style="thin">
        <color auto="1"/>
      </left>
      <right style="hair">
        <color auto="1"/>
      </right>
      <top style="none"/>
      <bottom style="thin">
        <color auto="1"/>
      </bottom>
      <diagonal style="none"/>
    </border>
    <border>
      <left style="none"/>
      <right style="hair">
        <color auto="1"/>
      </right>
      <top style="none"/>
      <bottom style="thin">
        <color auto="1"/>
      </bottom>
      <diagonal style="none"/>
    </border>
    <border>
      <left style="hair">
        <color auto="1"/>
      </left>
      <right style="none"/>
      <top style="none"/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none"/>
      <diagonal style="none"/>
    </border>
    <border>
      <left style="thin">
        <color auto="1"/>
      </left>
      <right style="hair">
        <color auto="1"/>
      </right>
      <top style="none"/>
      <bottom style="hair">
        <color auto="1"/>
      </bottom>
      <diagonal style="none"/>
    </border>
    <border>
      <left style="none"/>
      <right style="hair">
        <color auto="1"/>
      </right>
      <top style="thin">
        <color auto="1"/>
      </top>
      <bottom style="hair">
        <color auto="1"/>
      </bottom>
      <diagonal style="none"/>
    </border>
  </borders>
  <cellStyleXfs count="560">
    <xf fontId="0" fillId="0" borderId="0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1" fillId="2" borderId="1" numFmtId="0" applyNumberFormat="1" applyFont="1" applyFill="1" applyBorder="1"/>
    <xf fontId="2" fillId="3" borderId="2" numFmtId="0" applyNumberFormat="1" applyFont="1" applyFill="1" applyBorder="1">
      <alignment horizontal="right" vertical="top" wrapText="1"/>
    </xf>
    <xf fontId="3" fillId="0" borderId="0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1" fillId="0" borderId="3" numFmtId="0" applyNumberFormat="1" applyFont="1" applyFill="1" applyBorder="1"/>
    <xf fontId="4" fillId="4" borderId="4" numFmtId="0" applyNumberFormat="1" applyFont="1" applyFill="1" applyBorder="1">
      <alignment horizontal="left" vertical="top" wrapText="1"/>
    </xf>
    <xf fontId="4" fillId="4" borderId="4" numFmtId="0" applyNumberFormat="1" applyFont="1" applyFill="1" applyBorder="1">
      <alignment horizontal="left" vertical="top" wrapText="1"/>
    </xf>
    <xf fontId="5" fillId="5" borderId="0" numFmtId="0" applyNumberFormat="1" applyFont="1" applyFill="1" applyBorder="1">
      <alignment horizontal="center"/>
    </xf>
    <xf fontId="6" fillId="5" borderId="0" numFmtId="0" applyNumberFormat="1" applyFont="1" applyFill="1" applyBorder="1">
      <alignment horizontal="center" vertical="center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7" fillId="6" borderId="0" numFmtId="0" applyNumberFormat="1" applyFont="1" applyFill="1" applyBorder="1">
      <alignment horizontal="center" wrapText="1"/>
    </xf>
    <xf fontId="8" fillId="5" borderId="0" numFmtId="0" applyNumberFormat="1" applyFont="1" applyFill="1" applyBorder="1">
      <alignment horizontal="center"/>
    </xf>
    <xf fontId="7" fillId="0" borderId="0" numFmtId="160" applyNumberFormat="1" applyFont="0" applyFill="0" applyBorder="0" applyProtection="0"/>
    <xf fontId="7" fillId="0" borderId="0" numFmtId="160" applyNumberFormat="1" applyFont="0" applyFill="0" applyBorder="0" applyProtection="0"/>
    <xf fontId="7" fillId="0" borderId="0" numFmtId="160" applyNumberFormat="1" applyFont="1" applyFill="1" applyBorder="1"/>
    <xf fontId="7" fillId="0" borderId="0" numFmtId="160" applyNumberFormat="1" applyFont="1" applyFill="1" applyBorder="1"/>
    <xf fontId="9" fillId="0" borderId="0" numFmtId="160" applyNumberFormat="1" applyFont="1" applyFill="1" applyBorder="1"/>
    <xf fontId="9" fillId="0" borderId="0" numFmtId="160" applyNumberFormat="1" applyFont="1" applyFill="1" applyBorder="1"/>
    <xf fontId="9" fillId="0" borderId="0" numFmtId="160" applyNumberFormat="1" applyFont="1" applyFill="1" applyBorder="1"/>
    <xf fontId="10" fillId="0" borderId="0" numFmtId="0" applyNumberFormat="1" applyFont="1" applyFill="1" applyBorder="1">
      <alignment horizontal="right" vertical="top"/>
    </xf>
    <xf fontId="11" fillId="7" borderId="1" numFmtId="0" applyNumberFormat="1" applyFont="1" applyFill="1" applyBorder="0">
      <protection locked="0"/>
    </xf>
    <xf fontId="12" fillId="0" borderId="0" numFmtId="161" applyNumberFormat="1" applyFont="0" applyFill="0" applyBorder="0" applyProtection="0"/>
    <xf fontId="12" fillId="0" borderId="0" numFmtId="160" applyNumberFormat="1" applyFont="0" applyFill="0" applyBorder="0" applyProtection="0"/>
    <xf fontId="13" fillId="0" borderId="0" numFmtId="0" applyNumberFormat="1" applyFont="1" applyFill="1" applyBorder="1">
      <alignment horizontal="centerContinuous"/>
    </xf>
    <xf fontId="13" fillId="0" borderId="0" numFmtId="0" applyNumberFormat="1" applyFont="1" applyFill="1" applyBorder="1">
      <alignment horizontal="centerContinuous"/>
    </xf>
    <xf fontId="14" fillId="0" borderId="0" numFmtId="0" applyNumberFormat="1" applyFont="1" applyFill="1" applyBorder="1">
      <alignment horizontal="centerContinuous"/>
    </xf>
    <xf fontId="15" fillId="7" borderId="1" numFmtId="0" applyNumberFormat="1" applyFont="1" applyFill="1" applyBorder="1">
      <protection locked="0"/>
    </xf>
    <xf fontId="7" fillId="7" borderId="3" numFmtId="0" applyNumberFormat="1" applyFont="1" applyFill="1" applyBorder="1"/>
    <xf fontId="7" fillId="7" borderId="3" numFmtId="0" applyNumberFormat="1" applyFont="1" applyFill="1" applyBorder="1"/>
    <xf fontId="7" fillId="7" borderId="3" numFmtId="0" applyNumberFormat="1" applyFont="1" applyFill="1" applyBorder="1"/>
    <xf fontId="7" fillId="7" borderId="3" numFmtId="0" applyNumberFormat="1" applyFont="1" applyFill="1" applyBorder="1"/>
    <xf fontId="7" fillId="5" borderId="0" numFmtId="0" applyNumberFormat="1" applyFont="1" applyFill="1" applyBorder="1"/>
    <xf fontId="7" fillId="5" borderId="0" numFmtId="0" applyNumberFormat="1" applyFont="1" applyFill="1" applyBorder="1"/>
    <xf fontId="16" fillId="5" borderId="3" numFmtId="0" applyNumberFormat="1" applyFont="1" applyFill="1" applyBorder="1">
      <alignment horizontal="left"/>
    </xf>
    <xf fontId="16" fillId="5" borderId="3" numFmtId="0" applyNumberFormat="1" applyFont="1" applyFill="1" applyBorder="1">
      <alignment horizontal="left"/>
    </xf>
    <xf fontId="9" fillId="5" borderId="0" numFmtId="0" applyNumberFormat="1" applyFont="1" applyFill="1" applyBorder="1">
      <alignment horizontal="left"/>
    </xf>
    <xf fontId="9" fillId="5" borderId="0" numFmtId="0" applyNumberFormat="1" applyFont="1" applyFill="1" applyBorder="1">
      <alignment horizontal="left"/>
    </xf>
    <xf fontId="9" fillId="5" borderId="0" numFmtId="0" applyNumberFormat="1" applyFont="1" applyFill="1" applyBorder="1">
      <alignment horizontal="left"/>
    </xf>
    <xf fontId="9" fillId="5" borderId="0" numFmtId="0" applyNumberFormat="1" applyFont="1" applyFill="1" applyBorder="1">
      <alignment horizontal="left"/>
    </xf>
    <xf fontId="9" fillId="5" borderId="0" numFmtId="0" applyNumberFormat="1" applyFont="1" applyFill="1" applyBorder="1">
      <alignment horizontal="left"/>
    </xf>
    <xf fontId="17" fillId="8" borderId="0" numFmtId="0" applyNumberFormat="1" applyFont="1" applyFill="1" applyBorder="1">
      <alignment horizontal="left" vertical="top"/>
    </xf>
    <xf fontId="2" fillId="9" borderId="0" numFmtId="0" applyNumberFormat="1" applyFont="1" applyFill="1" applyBorder="1">
      <alignment horizontal="right" textRotation="90" vertical="top" wrapText="1"/>
    </xf>
    <xf fontId="2" fillId="9" borderId="0" numFmtId="0" applyNumberFormat="1" applyFont="1" applyFill="1" applyBorder="1">
      <alignment horizontal="right" textRotation="90" vertical="top" wrapText="1"/>
    </xf>
    <xf fontId="18" fillId="0" borderId="0" numFmtId="0" applyNumberFormat="0" applyFont="1" applyFill="0" applyBorder="0" applyProtection="0">
      <alignment vertical="top"/>
      <protection locked="0"/>
    </xf>
    <xf fontId="19" fillId="0" borderId="0" numFmtId="0" applyNumberFormat="0" applyFont="1" applyFill="0" applyBorder="0" applyProtection="0">
      <alignment vertical="top"/>
      <protection locked="0"/>
    </xf>
    <xf fontId="20" fillId="0" borderId="0" numFmtId="0" applyNumberFormat="0" applyFont="1" applyFill="0" applyBorder="0" applyProtection="0">
      <alignment vertical="top"/>
      <protection locked="0"/>
    </xf>
    <xf fontId="20" fillId="0" borderId="0" numFmtId="0" applyNumberFormat="1" applyFont="1" applyFill="1" applyBorder="1">
      <alignment vertical="top"/>
      <protection locked="0"/>
    </xf>
    <xf fontId="21" fillId="0" borderId="0" numFmtId="0" applyNumberFormat="1" applyFont="1" applyFill="1" applyBorder="1">
      <alignment vertical="top"/>
      <protection locked="0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22" fillId="6" borderId="0" numFmtId="0" applyNumberFormat="1" applyFont="1" applyFill="1" applyBorder="1">
      <alignment horizontal="center"/>
    </xf>
    <xf fontId="7" fillId="5" borderId="3" numFmtId="0" applyNumberFormat="1" applyFont="1" applyFill="1" applyBorder="1">
      <alignment horizontal="centerContinuous" wrapText="1"/>
    </xf>
    <xf fontId="7" fillId="5" borderId="3" numFmtId="0" applyNumberFormat="1" applyFont="1" applyFill="1" applyBorder="1">
      <alignment horizontal="centerContinuous" wrapText="1"/>
    </xf>
    <xf fontId="7" fillId="5" borderId="3" numFmtId="0" applyNumberFormat="1" applyFont="1" applyFill="1" applyBorder="1">
      <alignment horizontal="centerContinuous" wrapText="1"/>
    </xf>
    <xf fontId="7" fillId="5" borderId="3" numFmtId="0" applyNumberFormat="1" applyFont="1" applyFill="1" applyBorder="1">
      <alignment horizontal="centerContinuous" wrapText="1"/>
    </xf>
    <xf fontId="23" fillId="8" borderId="0" numFmtId="0" applyNumberFormat="1" applyFont="1" applyFill="1" applyBorder="1">
      <alignment horizontal="center" wrapText="1"/>
    </xf>
    <xf fontId="7" fillId="5" borderId="3" numFmtId="0" applyNumberFormat="1" applyFont="1" applyFill="1" applyBorder="1">
      <alignment horizontal="centerContinuous"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5" numFmtId="0" applyNumberFormat="1" applyFont="1" applyFill="1" applyBorder="1">
      <alignment wrapText="1"/>
    </xf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6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7" numFmtId="0" applyNumberFormat="1" applyFont="1" applyFill="1" applyBorder="1"/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1" fillId="5" borderId="8" numFmtId="0" applyNumberFormat="1" applyFont="1" applyFill="1" applyBorder="1">
      <alignment horizontal="center" wrapText="1"/>
    </xf>
    <xf fontId="4" fillId="4" borderId="9" numFmtId="0" applyNumberFormat="1" applyFont="1" applyFill="1" applyBorder="1">
      <alignment horizontal="left" vertical="top" wrapText="1"/>
    </xf>
    <xf fontId="7" fillId="0" borderId="0" numFmtId="0" applyNumberFormat="1" applyFont="0" applyFill="0" applyBorder="0" applyProtection="0"/>
    <xf fontId="24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0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5" fillId="0" borderId="0" numFmtId="0" applyNumberFormat="1" applyFont="1" applyFill="1" applyBorder="1"/>
    <xf fontId="9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9" fillId="0" borderId="0" numFmtId="0" applyNumberFormat="1" applyFont="1" applyFill="1" applyBorder="1"/>
    <xf fontId="24" fillId="0" borderId="0" numFmtId="0" applyNumberFormat="1" applyFont="1" applyFill="1" applyBorder="1"/>
    <xf fontId="9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1" applyFont="1" applyFill="1" applyBorder="1"/>
    <xf fontId="26" fillId="0" borderId="0" numFmtId="0" applyNumberFormat="1" applyFont="1" applyFill="1" applyBorder="1"/>
    <xf fontId="7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12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7" fillId="0" borderId="0" numFmtId="0" applyNumberFormat="0" applyFont="1" applyFill="0" applyBorder="0" applyProtection="0"/>
    <xf fontId="7" fillId="0" borderId="0" numFmtId="0" applyNumberFormat="1" applyFont="1" applyFill="1" applyBorder="1"/>
    <xf fontId="9" fillId="0" borderId="0" numFmtId="0" applyNumberFormat="1" applyFont="1" applyFill="1" applyBorder="1"/>
    <xf fontId="25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24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9" fillId="0" borderId="0" numFmtId="0" applyNumberFormat="1" applyFont="1" applyFill="1" applyBorder="1"/>
    <xf fontId="24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4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25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7" fillId="0" borderId="0" numFmtId="0" applyNumberFormat="1" applyFont="1" applyFill="1" applyBorder="1"/>
    <xf fontId="11" fillId="0" borderId="0" numFmtId="0" applyNumberFormat="0" applyFont="0" applyFill="0" applyBorder="0" applyProtection="0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10" borderId="10" numFmtId="0" applyNumberFormat="0" applyFont="0" applyFill="1" applyBorder="1" applyProtection="0"/>
    <xf fontId="9" fillId="10" borderId="10" numFmtId="0" applyNumberFormat="1" applyFont="1" applyFill="1" applyBorder="1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24" fillId="0" borderId="0" numFmtId="9" applyNumberFormat="1" applyFont="1" applyFill="1" applyBorder="1"/>
    <xf fontId="24" fillId="0" borderId="0" numFmtId="9" applyNumberFormat="1" applyFont="1" applyFill="1" applyBorder="1"/>
    <xf fontId="7" fillId="0" borderId="0" numFmtId="9" applyNumberFormat="1" applyFont="0" applyFill="0" applyBorder="0" applyProtection="0"/>
    <xf fontId="7" fillId="0" borderId="0" numFmtId="9" applyNumberFormat="1" applyFont="1" applyFill="1" applyBorder="1"/>
    <xf fontId="9" fillId="0" borderId="0" numFmtId="9" applyNumberFormat="1" applyFont="1" applyFill="1" applyBorder="1"/>
    <xf fontId="9" fillId="0" borderId="0" numFmtId="9" applyNumberFormat="1" applyFont="1" applyFill="1" applyBorder="1"/>
    <xf fontId="7" fillId="0" borderId="0" numFmtId="9" applyNumberFormat="0" applyFont="0" applyFill="0" applyBorder="0" applyProtection="0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1" fillId="5" borderId="3" numFmtId="0" applyNumberFormat="1" applyFont="1" applyFill="1" applyBorder="1"/>
    <xf fontId="6" fillId="5" borderId="0" numFmtId="0" applyNumberFormat="1" applyFont="1" applyFill="1" applyBorder="1">
      <alignment horizontal="right"/>
    </xf>
    <xf fontId="27" fillId="8" borderId="0" numFmtId="0" applyNumberFormat="1" applyFont="1" applyFill="1" applyBorder="1">
      <alignment horizontal="center"/>
    </xf>
    <xf fontId="4" fillId="9" borderId="3" numFmtId="0" applyNumberFormat="1" applyFont="1" applyFill="1" applyBorder="1">
      <alignment horizontal="left" vertical="top" wrapText="1"/>
    </xf>
    <xf fontId="4" fillId="9" borderId="3" numFmtId="0" applyNumberFormat="1" applyFont="1" applyFill="1" applyBorder="1">
      <alignment horizontal="left" vertical="top" wrapText="1"/>
    </xf>
    <xf fontId="28" fillId="9" borderId="11" numFmtId="0" applyNumberFormat="1" applyFont="1" applyFill="1" applyBorder="1">
      <alignment horizontal="left" vertical="top" wrapText="1"/>
    </xf>
    <xf fontId="4" fillId="9" borderId="12" numFmtId="0" applyNumberFormat="1" applyFont="1" applyFill="1" applyBorder="1">
      <alignment horizontal="left" vertical="top" wrapText="1"/>
    </xf>
    <xf fontId="4" fillId="9" borderId="11" numFmtId="0" applyNumberFormat="1" applyFont="1" applyFill="1" applyBorder="1">
      <alignment horizontal="left" vertical="top"/>
    </xf>
    <xf fontId="1" fillId="0" borderId="0" numFmtId="0" applyNumberFormat="1" applyFont="1" applyFill="1" applyBorder="1"/>
    <xf fontId="12" fillId="0" borderId="0" numFmtId="0" applyNumberFormat="1" applyFont="1" applyFill="1" applyBorder="1"/>
    <xf fontId="17" fillId="11" borderId="0" numFmtId="0" applyNumberFormat="1" applyFont="1" applyFill="1" applyBorder="1">
      <alignment horizontal="left"/>
    </xf>
    <xf fontId="23" fillId="11" borderId="0" numFmtId="0" applyNumberFormat="1" applyFont="1" applyFill="1" applyBorder="1">
      <alignment horizontal="left" wrapText="1"/>
    </xf>
    <xf fontId="17" fillId="11" borderId="0" numFmtId="0" applyNumberFormat="1" applyFont="1" applyFill="1" applyBorder="1">
      <alignment horizontal="left"/>
    </xf>
    <xf fontId="29" fillId="0" borderId="13" numFmtId="0" applyNumberFormat="1" applyFont="1" applyFill="1" applyBorder="1"/>
    <xf fontId="30" fillId="0" borderId="0" numFmtId="0" applyNumberFormat="1" applyFont="1" applyFill="1" applyBorder="1"/>
    <xf fontId="5" fillId="5" borderId="0" numFmtId="0" applyNumberFormat="1" applyFont="1" applyFill="1" applyBorder="1">
      <alignment horizontal="center"/>
    </xf>
    <xf fontId="31" fillId="5" borderId="0" numFmtId="0" applyNumberFormat="1" applyFont="1" applyFill="1" applyBorder="1"/>
    <xf fontId="17" fillId="11" borderId="0" numFmtId="0" applyNumberFormat="1" applyFont="1" applyFill="1" applyBorder="1">
      <alignment horizontal="left"/>
    </xf>
    <xf fontId="12" fillId="0" borderId="0" numFmtId="161" applyNumberFormat="1" applyFont="0" applyFill="0" applyBorder="0" applyProtection="0"/>
    <xf fontId="12" fillId="0" borderId="0" numFmtId="160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32" fillId="0" borderId="0" numFmtId="0" applyNumberFormat="0" applyFont="1" applyFill="0" applyBorder="0" applyProtection="0"/>
    <xf fontId="33" fillId="0" borderId="0" numFmtId="164" applyNumberFormat="1" applyFont="0" applyFill="0" applyBorder="0" applyProtection="0"/>
    <xf fontId="9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34" fillId="0" borderId="0" numFmtId="0" applyNumberFormat="1" applyFont="1" applyFill="1" applyBorder="1"/>
    <xf fontId="34" fillId="0" borderId="0" numFmtId="0" applyNumberFormat="1" applyFont="1" applyFill="1" applyBorder="1"/>
    <xf fontId="34" fillId="0" borderId="0" numFmtId="0" applyNumberFormat="1" applyFont="1" applyFill="1" applyBorder="1"/>
    <xf fontId="34" fillId="0" borderId="0" numFmtId="0" applyNumberFormat="1" applyFont="1" applyFill="1" applyBorder="1"/>
    <xf fontId="34" fillId="0" borderId="0" numFmtId="0" applyNumberFormat="1" applyFont="1" applyFill="1" applyBorder="1"/>
    <xf fontId="33" fillId="0" borderId="0" numFmtId="0" applyNumberFormat="1" applyFont="1" applyFill="1" applyBorder="1"/>
    <xf fontId="7" fillId="0" borderId="0" numFmtId="0" applyNumberFormat="1" applyFont="1" applyFill="1" applyBorder="1"/>
    <xf fontId="34" fillId="0" borderId="0" numFmtId="0" applyNumberFormat="1" applyFont="1" applyFill="1" applyBorder="1"/>
    <xf fontId="0" fillId="0" borderId="0" numFmtId="0" applyNumberFormat="1" applyFont="1" applyFill="1" applyBorder="1"/>
    <xf fontId="34" fillId="0" borderId="0" numFmtId="0" applyNumberFormat="1" applyFont="1" applyFill="1" applyBorder="1"/>
    <xf fontId="34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9" applyNumberFormat="1" applyFont="0" applyFill="0" applyBorder="0" applyProtection="0"/>
    <xf fontId="35" fillId="0" borderId="0" numFmtId="0" applyNumberFormat="1" applyFont="1" applyFill="1" applyBorder="1"/>
    <xf fontId="0" fillId="0" borderId="0" numFmtId="160" applyNumberFormat="1" applyFont="0" applyFill="0" applyBorder="0" applyProtection="0"/>
    <xf fontId="7" fillId="0" borderId="0" numFmtId="0" applyNumberFormat="1" applyFont="1" applyFill="1" applyBorder="1"/>
    <xf fontId="36" fillId="0" borderId="0" numFmtId="0" applyNumberFormat="1" applyFont="1" applyFill="1" applyBorder="1"/>
  </cellStyleXfs>
  <cellXfs count="213">
    <xf fontId="0" fillId="0" borderId="0" numFmtId="0" xfId="0"/>
    <xf fontId="37" fillId="0" borderId="0" numFmtId="0" xfId="0" applyFont="1"/>
    <xf fontId="38" fillId="0" borderId="0" numFmtId="0" xfId="0" applyFont="1"/>
    <xf fontId="38" fillId="0" borderId="0" numFmtId="0" xfId="0" applyFont="1" applyAlignment="1">
      <alignment horizontal="left"/>
    </xf>
    <xf fontId="39" fillId="0" borderId="0" numFmtId="0" xfId="0" applyFont="1" applyAlignment="1">
      <alignment horizontal="left"/>
    </xf>
    <xf fontId="38" fillId="0" borderId="0" numFmtId="0" xfId="0" applyFont="1" applyAlignment="1" quotePrefix="1">
      <alignment horizontal="left" indent="1"/>
    </xf>
    <xf fontId="40" fillId="0" borderId="0" numFmtId="0" xfId="536" applyFont="1" applyAlignment="1" applyProtection="1">
      <alignment horizontal="left" wrapText="1"/>
    </xf>
    <xf fontId="0" fillId="0" borderId="0" numFmtId="0" xfId="0"/>
    <xf fontId="0" fillId="0" borderId="0" numFmtId="0" xfId="0" applyAlignment="1">
      <alignment horizontal="left" indent="1"/>
    </xf>
    <xf fontId="41" fillId="0" borderId="0" numFmtId="165" xfId="536" applyNumberFormat="1" applyFont="1" applyAlignment="1" applyProtection="1">
      <alignment horizontal="left" vertical="center"/>
    </xf>
    <xf fontId="42" fillId="0" borderId="0" numFmtId="0" xfId="0" applyFont="1" applyAlignment="1">
      <alignment horizontal="center" vertical="center" wrapText="1"/>
    </xf>
    <xf fontId="43" fillId="0" borderId="0" numFmtId="0" xfId="0" applyFont="1" applyAlignment="1">
      <alignment horizontal="center" vertical="center" wrapText="1"/>
    </xf>
    <xf fontId="44" fillId="0" borderId="7" numFmtId="0" xfId="0" applyFont="1" applyBorder="1" applyAlignment="1">
      <alignment horizontal="center" vertical="center"/>
    </xf>
    <xf fontId="44" fillId="12" borderId="14" numFmtId="0" xfId="0" applyFont="1" applyFill="1" applyBorder="1" applyAlignment="1">
      <alignment horizontal="center" vertical="center" wrapText="1"/>
    </xf>
    <xf fontId="44" fillId="12" borderId="14" numFmtId="0" xfId="0" applyFont="1" applyFill="1" applyBorder="1" applyAlignment="1">
      <alignment horizontal="center" wrapText="1"/>
    </xf>
    <xf fontId="44" fillId="12" borderId="15" numFmtId="0" xfId="0" applyFont="1" applyFill="1" applyBorder="1" applyAlignment="1">
      <alignment horizontal="center" wrapText="1"/>
    </xf>
    <xf fontId="44" fillId="12" borderId="16" numFmtId="0" xfId="0" applyFont="1" applyFill="1" applyBorder="1" applyAlignment="1">
      <alignment horizontal="center" wrapText="1"/>
    </xf>
    <xf fontId="45" fillId="0" borderId="17" numFmtId="0" xfId="0" applyFont="1" applyBorder="1" applyAlignment="1">
      <alignment vertical="center" wrapText="1"/>
    </xf>
    <xf fontId="46" fillId="0" borderId="18" numFmtId="1" xfId="541" applyNumberFormat="1" applyFont="1" applyBorder="1" applyAlignment="1">
      <alignment horizontal="right" wrapText="1"/>
    </xf>
    <xf fontId="46" fillId="0" borderId="19" numFmtId="1" xfId="541" applyNumberFormat="1" applyFont="1" applyBorder="1" applyAlignment="1">
      <alignment horizontal="right" wrapText="1"/>
    </xf>
    <xf fontId="46" fillId="0" borderId="20" numFmtId="1" xfId="541" applyNumberFormat="1" applyFont="1" applyBorder="1" applyAlignment="1">
      <alignment horizontal="right" wrapText="1"/>
    </xf>
    <xf fontId="44" fillId="0" borderId="21" numFmtId="0" xfId="0" applyFont="1" applyBorder="1" applyAlignment="1">
      <alignment horizontal="left" indent="1" vertical="center" wrapText="1"/>
    </xf>
    <xf fontId="47" fillId="0" borderId="22" numFmtId="1" xfId="541" applyNumberFormat="1" applyFont="1" applyBorder="1" applyAlignment="1">
      <alignment horizontal="right" wrapText="1"/>
    </xf>
    <xf fontId="47" fillId="0" borderId="23" numFmtId="1" xfId="541" applyNumberFormat="1" applyFont="1" applyBorder="1" applyAlignment="1">
      <alignment horizontal="right" wrapText="1"/>
    </xf>
    <xf fontId="47" fillId="0" borderId="24" numFmtId="1" xfId="541" applyNumberFormat="1" applyFont="1" applyBorder="1" applyAlignment="1">
      <alignment horizontal="right" wrapText="1"/>
    </xf>
    <xf fontId="44" fillId="0" borderId="21" numFmtId="0" xfId="0" applyFont="1" applyBorder="1" applyAlignment="1">
      <alignment horizontal="left" indent="1" vertical="top" wrapText="1"/>
    </xf>
    <xf fontId="45" fillId="0" borderId="21" numFmtId="0" xfId="0" applyFont="1" applyBorder="1" applyAlignment="1">
      <alignment vertical="center" wrapText="1"/>
    </xf>
    <xf fontId="46" fillId="0" borderId="22" numFmtId="1" xfId="541" applyNumberFormat="1" applyFont="1" applyBorder="1" applyAlignment="1">
      <alignment horizontal="right" wrapText="1"/>
    </xf>
    <xf fontId="46" fillId="0" borderId="23" numFmtId="1" xfId="541" applyNumberFormat="1" applyFont="1" applyBorder="1" applyAlignment="1">
      <alignment horizontal="right" wrapText="1"/>
    </xf>
    <xf fontId="46" fillId="0" borderId="24" numFmtId="1" xfId="541" applyNumberFormat="1" applyFont="1" applyBorder="1" applyAlignment="1">
      <alignment horizontal="right" wrapText="1"/>
    </xf>
    <xf fontId="48" fillId="0" borderId="0" numFmtId="0" xfId="0" applyFont="1"/>
    <xf fontId="48" fillId="0" borderId="0" numFmtId="1" xfId="0" applyNumberFormat="1" applyFont="1"/>
    <xf fontId="44" fillId="0" borderId="25" numFmtId="0" xfId="0" applyFont="1" applyBorder="1" applyAlignment="1">
      <alignment horizontal="left" indent="1" vertical="center" wrapText="1"/>
    </xf>
    <xf fontId="44" fillId="0" borderId="26" numFmtId="0" xfId="0" applyFont="1" applyBorder="1" applyAlignment="1">
      <alignment horizontal="right" wrapText="1"/>
    </xf>
    <xf fontId="44" fillId="0" borderId="27" numFmtId="0" xfId="0" applyFont="1" applyBorder="1" applyAlignment="1">
      <alignment horizontal="right" wrapText="1"/>
    </xf>
    <xf fontId="47" fillId="0" borderId="28" numFmtId="1" xfId="541" applyNumberFormat="1" applyFont="1" applyBorder="1" applyAlignment="1">
      <alignment horizontal="right" wrapText="1"/>
    </xf>
    <xf fontId="0" fillId="0" borderId="0" numFmtId="1" xfId="0" applyNumberFormat="1"/>
    <xf fontId="49" fillId="0" borderId="0" numFmtId="0" xfId="0" applyFont="1" applyAlignment="1">
      <alignment horizontal="center" vertical="center"/>
    </xf>
    <xf fontId="46" fillId="0" borderId="18" numFmtId="1" xfId="541" applyNumberFormat="1" applyFont="1" applyBorder="1" applyAlignment="1">
      <alignment horizontal="right" vertical="center" wrapText="1"/>
    </xf>
    <xf fontId="46" fillId="0" borderId="19" numFmtId="1" xfId="541" applyNumberFormat="1" applyFont="1" applyBorder="1" applyAlignment="1">
      <alignment horizontal="right" vertical="center" wrapText="1"/>
    </xf>
    <xf fontId="46" fillId="0" borderId="20" numFmtId="1" xfId="541" applyNumberFormat="1" applyFont="1" applyBorder="1" applyAlignment="1">
      <alignment horizontal="right" vertical="center" wrapText="1"/>
    </xf>
    <xf fontId="46" fillId="0" borderId="22" numFmtId="1" xfId="541" applyNumberFormat="1" applyFont="1" applyBorder="1" applyAlignment="1">
      <alignment horizontal="right" vertical="center" wrapText="1"/>
    </xf>
    <xf fontId="46" fillId="0" borderId="23" numFmtId="1" xfId="541" applyNumberFormat="1" applyFont="1" applyBorder="1" applyAlignment="1">
      <alignment horizontal="right" vertical="center" wrapText="1"/>
    </xf>
    <xf fontId="46" fillId="0" borderId="24" numFmtId="1" xfId="541" applyNumberFormat="1" applyFont="1" applyBorder="1" applyAlignment="1">
      <alignment horizontal="right" vertical="center" wrapText="1"/>
    </xf>
    <xf fontId="47" fillId="0" borderId="22" numFmtId="1" xfId="541" applyNumberFormat="1" applyFont="1" applyBorder="1" applyAlignment="1">
      <alignment horizontal="right" vertical="center" wrapText="1"/>
    </xf>
    <xf fontId="47" fillId="0" borderId="23" numFmtId="1" xfId="541" applyNumberFormat="1" applyFont="1" applyBorder="1" applyAlignment="1">
      <alignment horizontal="right" vertical="center" wrapText="1"/>
    </xf>
    <xf fontId="47" fillId="0" borderId="24" numFmtId="1" xfId="541" applyNumberFormat="1" applyFont="1" applyBorder="1" applyAlignment="1">
      <alignment horizontal="right" vertical="center" wrapText="1"/>
    </xf>
    <xf fontId="44" fillId="0" borderId="26" numFmtId="0" xfId="0" applyFont="1" applyBorder="1" applyAlignment="1">
      <alignment horizontal="right" vertical="center" wrapText="1"/>
    </xf>
    <xf fontId="44" fillId="0" borderId="27" numFmtId="0" xfId="0" applyFont="1" applyBorder="1" applyAlignment="1">
      <alignment horizontal="right" vertical="center" wrapText="1"/>
    </xf>
    <xf fontId="44" fillId="0" borderId="28" numFmtId="0" xfId="0" applyFont="1" applyBorder="1" applyAlignment="1">
      <alignment horizontal="right" vertical="center" wrapText="1"/>
    </xf>
    <xf fontId="50" fillId="0" borderId="0" numFmtId="0" xfId="0" applyFont="1" applyAlignment="1">
      <alignment vertical="top"/>
    </xf>
    <xf fontId="50" fillId="0" borderId="0" numFmtId="0" xfId="0" applyFont="1" applyAlignment="1">
      <alignment vertical="center"/>
    </xf>
    <xf fontId="44" fillId="12" borderId="3" numFmtId="0" xfId="0" applyFont="1" applyFill="1" applyBorder="1" applyAlignment="1">
      <alignment horizontal="center" vertical="center" wrapText="1"/>
    </xf>
    <xf fontId="46" fillId="0" borderId="29" numFmtId="1" xfId="541" applyNumberFormat="1" applyFont="1" applyBorder="1" applyAlignment="1">
      <alignment horizontal="right" vertical="center" wrapText="1"/>
    </xf>
    <xf fontId="46" fillId="0" borderId="30" numFmtId="1" xfId="541" applyNumberFormat="1" applyFont="1" applyBorder="1" applyAlignment="1">
      <alignment horizontal="right" vertical="center" wrapText="1"/>
    </xf>
    <xf fontId="47" fillId="0" borderId="0" numFmtId="1" xfId="541" applyNumberFormat="1" applyFont="1" applyAlignment="1">
      <alignment horizontal="right" vertical="center" wrapText="1"/>
    </xf>
    <xf fontId="48" fillId="0" borderId="31" numFmtId="0" xfId="0" applyFont="1" applyBorder="1"/>
    <xf fontId="50" fillId="0" borderId="32" numFmtId="0" xfId="0" applyFont="1" applyBorder="1" applyAlignment="1">
      <alignment vertical="top"/>
    </xf>
    <xf fontId="50" fillId="0" borderId="32" numFmtId="0" xfId="0" applyFont="1" applyBorder="1" applyAlignment="1">
      <alignment vertical="center"/>
    </xf>
    <xf fontId="51" fillId="0" borderId="7" numFmtId="0" xfId="0" applyFont="1" applyBorder="1" applyAlignment="1">
      <alignment horizontal="center"/>
    </xf>
    <xf fontId="52" fillId="0" borderId="3" numFmtId="0" xfId="0" applyFont="1" applyBorder="1" applyAlignment="1">
      <alignment horizontal="center" vertical="center" wrapText="1"/>
    </xf>
    <xf fontId="53" fillId="0" borderId="3" numFmtId="0" xfId="0" applyFont="1" applyBorder="1" applyAlignment="1">
      <alignment horizontal="center" vertical="center" wrapText="1"/>
    </xf>
    <xf fontId="54" fillId="0" borderId="3" numFmtId="0" xfId="0" applyFont="1" applyBorder="1" applyAlignment="1">
      <alignment horizontal="left" vertical="center" wrapText="1"/>
    </xf>
    <xf fontId="54" fillId="0" borderId="3" numFmtId="165" xfId="0" applyNumberFormat="1" applyFont="1" applyBorder="1" applyAlignment="1">
      <alignment horizontal="right" vertical="center" wrapText="1"/>
    </xf>
    <xf fontId="55" fillId="0" borderId="3" numFmtId="165" xfId="0" applyNumberFormat="1" applyFont="1" applyBorder="1" applyAlignment="1">
      <alignment horizontal="right" vertical="center" wrapText="1"/>
    </xf>
    <xf fontId="0" fillId="0" borderId="0" numFmtId="166" xfId="0" applyNumberFormat="1"/>
    <xf fontId="54" fillId="0" borderId="3" numFmtId="0" xfId="0" applyFont="1" applyBorder="1" applyAlignment="1">
      <alignment horizontal="left" indent="1" vertical="center" wrapText="1"/>
    </xf>
    <xf fontId="56" fillId="0" borderId="32" numFmtId="0" xfId="0" applyFont="1" applyBorder="1" applyAlignment="1">
      <alignment vertical="center" wrapText="1"/>
    </xf>
    <xf fontId="0" fillId="0" borderId="0" numFmtId="165" xfId="0" applyNumberFormat="1"/>
    <xf fontId="57" fillId="0" borderId="0" numFmtId="0" xfId="0" applyFont="1" applyAlignment="1">
      <alignment horizontal="left" indent="1" vertical="center" wrapText="1"/>
    </xf>
    <xf fontId="57" fillId="0" borderId="0" numFmtId="165" xfId="0" applyNumberFormat="1" applyFont="1" applyAlignment="1">
      <alignment horizontal="right" vertical="center" wrapText="1"/>
    </xf>
    <xf fontId="58" fillId="0" borderId="0" numFmtId="0" xfId="0" applyFont="1" applyAlignment="1">
      <alignment horizontal="center" wrapText="1"/>
    </xf>
    <xf fontId="58" fillId="0" borderId="7" numFmtId="0" xfId="0" applyFont="1" applyBorder="1" applyAlignment="1">
      <alignment horizontal="center" wrapText="1"/>
    </xf>
    <xf fontId="59" fillId="0" borderId="11" numFmtId="0" xfId="0" applyFont="1" applyBorder="1" applyAlignment="1">
      <alignment horizontal="center" vertical="center" wrapText="1"/>
    </xf>
    <xf fontId="60" fillId="0" borderId="3" numFmtId="0" xfId="0" applyFont="1" applyBorder="1" applyAlignment="1">
      <alignment horizontal="center" vertical="center" wrapText="1"/>
    </xf>
    <xf fontId="60" fillId="0" borderId="12" numFmtId="0" xfId="0" applyFont="1" applyBorder="1" applyAlignment="1">
      <alignment horizontal="center"/>
    </xf>
    <xf fontId="59" fillId="0" borderId="33" numFmtId="0" xfId="0" applyFont="1" applyBorder="1" applyAlignment="1">
      <alignment vertical="center" wrapText="1"/>
    </xf>
    <xf fontId="60" fillId="0" borderId="14" numFmtId="3" xfId="0" applyNumberFormat="1" applyFont="1" applyBorder="1" applyAlignment="1">
      <alignment horizontal="right" wrapText="1"/>
    </xf>
    <xf fontId="60" fillId="0" borderId="14" numFmtId="165" xfId="0" applyNumberFormat="1" applyFont="1" applyBorder="1" applyAlignment="1">
      <alignment horizontal="right" indent="3"/>
    </xf>
    <xf fontId="60" fillId="0" borderId="33" numFmtId="0" xfId="0" applyFont="1" applyBorder="1" applyAlignment="1">
      <alignment horizontal="left" indent="2" vertical="center" wrapText="1"/>
    </xf>
    <xf fontId="60" fillId="0" borderId="6" numFmtId="3" xfId="0" applyNumberFormat="1" applyFont="1" applyBorder="1" applyAlignment="1">
      <alignment horizontal="right" wrapText="1"/>
    </xf>
    <xf fontId="60" fillId="0" borderId="6" numFmtId="165" xfId="0" applyNumberFormat="1" applyFont="1" applyBorder="1" applyAlignment="1">
      <alignment horizontal="right" indent="3"/>
    </xf>
    <xf fontId="60" fillId="0" borderId="34" numFmtId="0" xfId="0" applyFont="1" applyBorder="1" applyAlignment="1">
      <alignment horizontal="left" indent="1" vertical="center" wrapText="1"/>
    </xf>
    <xf fontId="60" fillId="0" borderId="8" numFmtId="3" xfId="0" applyNumberFormat="1" applyFont="1" applyBorder="1" applyAlignment="1">
      <alignment horizontal="right" wrapText="1"/>
    </xf>
    <xf fontId="60" fillId="0" borderId="8" numFmtId="165" xfId="0" applyNumberFormat="1" applyFont="1" applyBorder="1" applyAlignment="1">
      <alignment horizontal="right" indent="3"/>
    </xf>
    <xf fontId="60" fillId="0" borderId="0" numFmtId="165" xfId="0" applyNumberFormat="1" applyFont="1" applyAlignment="1">
      <alignment horizontal="right" indent="3"/>
    </xf>
    <xf fontId="61" fillId="0" borderId="0" numFmtId="0" xfId="542" applyFont="1"/>
    <xf fontId="60" fillId="0" borderId="0" numFmtId="0" xfId="542" applyFont="1"/>
    <xf fontId="52" fillId="0" borderId="0" numFmtId="0" xfId="542" applyFont="1" applyAlignment="1">
      <alignment horizontal="center" vertical="center" wrapText="1"/>
    </xf>
    <xf fontId="60" fillId="0" borderId="3" numFmtId="0" xfId="542" applyFont="1" applyBorder="1" applyAlignment="1">
      <alignment horizontal="center"/>
    </xf>
    <xf fontId="60" fillId="0" borderId="0" numFmtId="0" xfId="542" applyFont="1" applyAlignment="1">
      <alignment horizontal="center"/>
    </xf>
    <xf fontId="12" fillId="0" borderId="3" numFmtId="0" xfId="542" applyFont="1" applyBorder="1" applyAlignment="1">
      <alignment horizontal="left" indent="2" wrapText="1"/>
    </xf>
    <xf fontId="12" fillId="0" borderId="3" numFmtId="3" xfId="542" applyNumberFormat="1" applyFont="1" applyBorder="1" applyAlignment="1">
      <alignment horizontal="right" vertical="center" wrapText="1"/>
    </xf>
    <xf fontId="60" fillId="0" borderId="0" numFmtId="3" xfId="542" applyNumberFormat="1" applyFont="1" applyAlignment="1">
      <alignment horizontal="right" vertical="center" wrapText="1"/>
    </xf>
    <xf fontId="62" fillId="0" borderId="0" numFmtId="0" xfId="0" applyFont="1" applyAlignment="1">
      <alignment horizontal="center" vertical="center" wrapText="1"/>
    </xf>
    <xf fontId="63" fillId="0" borderId="7" numFmtId="0" xfId="0" applyFont="1" applyBorder="1" applyAlignment="1">
      <alignment horizontal="center" vertical="center"/>
    </xf>
    <xf fontId="44" fillId="12" borderId="3" numFmtId="0" xfId="0" applyFont="1" applyFill="1" applyBorder="1" applyAlignment="1">
      <alignment vertical="center" wrapText="1"/>
    </xf>
    <xf fontId="44" fillId="12" borderId="12" numFmtId="0" xfId="0" applyFont="1" applyFill="1" applyBorder="1" applyAlignment="1">
      <alignment horizontal="center" wrapText="1"/>
    </xf>
    <xf fontId="44" fillId="12" borderId="3" numFmtId="0" xfId="0" applyFont="1" applyFill="1" applyBorder="1" applyAlignment="1">
      <alignment horizontal="center" wrapText="1"/>
    </xf>
    <xf fontId="45" fillId="0" borderId="18" numFmtId="0" xfId="0" applyFont="1" applyBorder="1" applyAlignment="1">
      <alignment horizontal="right" wrapText="1"/>
    </xf>
    <xf fontId="38" fillId="0" borderId="18" numFmtId="0" xfId="0" applyFont="1" applyBorder="1" applyAlignment="1">
      <alignment horizontal="right" wrapText="1"/>
    </xf>
    <xf fontId="38" fillId="0" borderId="19" numFmtId="0" xfId="0" applyFont="1" applyBorder="1" applyAlignment="1">
      <alignment horizontal="right" wrapText="1"/>
    </xf>
    <xf fontId="38" fillId="0" borderId="20" numFmtId="3" xfId="0" applyNumberFormat="1" applyFont="1" applyBorder="1" applyAlignment="1">
      <alignment horizontal="right" wrapText="1"/>
    </xf>
    <xf fontId="12" fillId="0" borderId="0" numFmtId="0" xfId="0" applyFont="1" applyAlignment="1">
      <alignment horizontal="right" wrapText="1"/>
    </xf>
    <xf fontId="44" fillId="0" borderId="22" numFmtId="0" xfId="0" applyFont="1" applyBorder="1" applyAlignment="1">
      <alignment horizontal="right" vertical="center" wrapText="1"/>
    </xf>
    <xf fontId="44" fillId="0" borderId="22" numFmtId="1" xfId="0" applyNumberFormat="1" applyFont="1" applyBorder="1" applyAlignment="1">
      <alignment horizontal="right" vertical="center" wrapText="1"/>
    </xf>
    <xf fontId="64" fillId="0" borderId="22" numFmtId="1" xfId="0" applyNumberFormat="1" applyFont="1" applyBorder="1" applyAlignment="1">
      <alignment horizontal="right" vertical="center" wrapText="1"/>
    </xf>
    <xf fontId="64" fillId="0" borderId="23" numFmtId="1" xfId="0" applyNumberFormat="1" applyFont="1" applyBorder="1" applyAlignment="1">
      <alignment horizontal="right" vertical="center" wrapText="1"/>
    </xf>
    <xf fontId="64" fillId="0" borderId="24" numFmtId="1" xfId="0" applyNumberFormat="1" applyFont="1" applyBorder="1" applyAlignment="1">
      <alignment horizontal="right" vertical="center" wrapText="1"/>
    </xf>
    <xf fontId="44" fillId="0" borderId="21" numFmtId="0" xfId="0" applyFont="1" applyBorder="1" applyAlignment="1">
      <alignment horizontal="left" vertical="center" wrapText="1"/>
    </xf>
    <xf fontId="64" fillId="0" borderId="22" numFmtId="0" xfId="0" applyFont="1" applyBorder="1" applyAlignment="1">
      <alignment horizontal="right" vertical="center" wrapText="1"/>
    </xf>
    <xf fontId="64" fillId="0" borderId="23" numFmtId="0" xfId="0" applyFont="1" applyBorder="1" applyAlignment="1">
      <alignment horizontal="right" vertical="center" wrapText="1"/>
    </xf>
    <xf fontId="64" fillId="0" borderId="24" numFmtId="3" xfId="0" applyNumberFormat="1" applyFont="1" applyBorder="1" applyAlignment="1">
      <alignment horizontal="right" vertical="center" wrapText="1"/>
    </xf>
    <xf fontId="44" fillId="0" borderId="23" numFmtId="0" xfId="0" applyFont="1" applyBorder="1" applyAlignment="1">
      <alignment horizontal="right" vertical="center" wrapText="1"/>
    </xf>
    <xf fontId="44" fillId="0" borderId="26" numFmtId="1" xfId="0" applyNumberFormat="1" applyFont="1" applyBorder="1" applyAlignment="1">
      <alignment horizontal="right" vertical="center" wrapText="1"/>
    </xf>
    <xf fontId="64" fillId="0" borderId="26" numFmtId="1" xfId="0" applyNumberFormat="1" applyFont="1" applyBorder="1" applyAlignment="1">
      <alignment horizontal="right" vertical="center" wrapText="1"/>
    </xf>
    <xf fontId="64" fillId="0" borderId="27" numFmtId="1" xfId="0" applyNumberFormat="1" applyFont="1" applyBorder="1" applyAlignment="1">
      <alignment horizontal="right" vertical="center" wrapText="1"/>
    </xf>
    <xf fontId="64" fillId="0" borderId="28" numFmtId="1" xfId="0" applyNumberFormat="1" applyFont="1" applyBorder="1" applyAlignment="1">
      <alignment horizontal="right" vertical="center" wrapText="1"/>
    </xf>
    <xf fontId="0" fillId="0" borderId="0" numFmtId="0" xfId="0" applyAlignment="1">
      <alignment vertical="top"/>
    </xf>
    <xf fontId="49" fillId="0" borderId="0" numFmtId="0" xfId="0" applyFont="1" applyAlignment="1">
      <alignment vertical="top" wrapText="1"/>
    </xf>
    <xf fontId="49" fillId="0" borderId="0" numFmtId="0" xfId="0" applyFont="1" applyAlignment="1">
      <alignment horizontal="left" vertical="top" wrapText="1"/>
    </xf>
    <xf fontId="65" fillId="0" borderId="0" numFmtId="0" xfId="0" applyFont="1" applyAlignment="1">
      <alignment horizontal="center" vertical="center"/>
    </xf>
    <xf fontId="49" fillId="0" borderId="7" numFmtId="0" xfId="0" applyFont="1" applyBorder="1" applyAlignment="1">
      <alignment horizontal="center" vertical="center"/>
    </xf>
    <xf fontId="44" fillId="12" borderId="3" numFmtId="0" xfId="0" applyFont="1" applyFill="1" applyBorder="1" applyAlignment="1">
      <alignment horizontal="right" vertical="center" wrapText="1"/>
    </xf>
    <xf fontId="45" fillId="0" borderId="18" numFmtId="0" xfId="0" applyFont="1" applyBorder="1" applyAlignment="1">
      <alignment wrapText="1"/>
    </xf>
    <xf fontId="45" fillId="0" borderId="18" numFmtId="1" xfId="0" applyNumberFormat="1" applyFont="1" applyBorder="1" applyAlignment="1">
      <alignment wrapText="1"/>
    </xf>
    <xf fontId="38" fillId="0" borderId="18" numFmtId="1" xfId="0" applyNumberFormat="1" applyFont="1" applyBorder="1" applyAlignment="1">
      <alignment wrapText="1"/>
    </xf>
    <xf fontId="38" fillId="0" borderId="19" numFmtId="1" xfId="0" applyNumberFormat="1" applyFont="1" applyBorder="1" applyAlignment="1">
      <alignment wrapText="1"/>
    </xf>
    <xf fontId="38" fillId="0" borderId="20" numFmtId="1" xfId="0" applyNumberFormat="1" applyFont="1" applyBorder="1" applyAlignment="1">
      <alignment wrapText="1"/>
    </xf>
    <xf fontId="44" fillId="0" borderId="22" numFmtId="0" xfId="0" applyFont="1" applyBorder="1" applyAlignment="1">
      <alignment wrapText="1"/>
    </xf>
    <xf fontId="44" fillId="0" borderId="22" numFmtId="1" xfId="0" applyNumberFormat="1" applyFont="1" applyBorder="1" applyAlignment="1">
      <alignment wrapText="1"/>
    </xf>
    <xf fontId="64" fillId="0" borderId="22" numFmtId="1" xfId="0" applyNumberFormat="1" applyFont="1" applyBorder="1" applyAlignment="1">
      <alignment wrapText="1"/>
    </xf>
    <xf fontId="64" fillId="0" borderId="23" numFmtId="1" xfId="0" applyNumberFormat="1" applyFont="1" applyBorder="1" applyAlignment="1">
      <alignment wrapText="1"/>
    </xf>
    <xf fontId="64" fillId="0" borderId="24" numFmtId="1" xfId="0" applyNumberFormat="1" applyFont="1" applyBorder="1" applyAlignment="1">
      <alignment wrapText="1"/>
    </xf>
    <xf fontId="44" fillId="0" borderId="22" numFmtId="0" xfId="0" applyFont="1" applyBorder="1" applyAlignment="1">
      <alignment horizontal="right" wrapText="1"/>
    </xf>
    <xf fontId="44" fillId="0" borderId="22" numFmtId="1" xfId="0" applyNumberFormat="1" applyFont="1" applyBorder="1" applyAlignment="1">
      <alignment horizontal="right" wrapText="1"/>
    </xf>
    <xf fontId="64" fillId="0" borderId="22" numFmtId="1" xfId="0" applyNumberFormat="1" applyFont="1" applyBorder="1" applyAlignment="1">
      <alignment horizontal="right" wrapText="1"/>
    </xf>
    <xf fontId="64" fillId="0" borderId="23" numFmtId="1" xfId="0" applyNumberFormat="1" applyFont="1" applyBorder="1" applyAlignment="1">
      <alignment horizontal="right" wrapText="1"/>
    </xf>
    <xf fontId="64" fillId="0" borderId="24" numFmtId="1" xfId="0" applyNumberFormat="1" applyFont="1" applyBorder="1" applyAlignment="1">
      <alignment horizontal="right" wrapText="1"/>
    </xf>
    <xf fontId="44" fillId="0" borderId="26" numFmtId="1" xfId="0" applyNumberFormat="1" applyFont="1" applyBorder="1" applyAlignment="1">
      <alignment horizontal="right" wrapText="1"/>
    </xf>
    <xf fontId="44" fillId="0" borderId="26" numFmtId="1" xfId="0" applyNumberFormat="1" applyFont="1" applyBorder="1" applyAlignment="1">
      <alignment wrapText="1"/>
    </xf>
    <xf fontId="64" fillId="0" borderId="26" numFmtId="1" xfId="0" applyNumberFormat="1" applyFont="1" applyBorder="1" applyAlignment="1">
      <alignment wrapText="1"/>
    </xf>
    <xf fontId="64" fillId="0" borderId="27" numFmtId="1" xfId="0" applyNumberFormat="1" applyFont="1" applyBorder="1" applyAlignment="1">
      <alignment wrapText="1"/>
    </xf>
    <xf fontId="64" fillId="0" borderId="28" numFmtId="1" xfId="0" applyNumberFormat="1" applyFont="1" applyBorder="1" applyAlignment="1">
      <alignment wrapText="1"/>
    </xf>
    <xf fontId="49" fillId="0" borderId="0" numFmtId="0" xfId="0" applyFont="1" applyAlignment="1">
      <alignment vertical="top"/>
    </xf>
    <xf fontId="49" fillId="0" borderId="0" numFmtId="0" xfId="0" applyFont="1"/>
    <xf fontId="66" fillId="0" borderId="0" numFmtId="0" xfId="0" applyFont="1"/>
    <xf fontId="62" fillId="0" borderId="0" numFmtId="0" xfId="0" applyFont="1" applyAlignment="1">
      <alignment horizontal="center" vertical="center"/>
    </xf>
    <xf fontId="67" fillId="0" borderId="7" numFmtId="0" xfId="0" applyFont="1" applyBorder="1" applyAlignment="1">
      <alignment horizontal="center" vertical="center"/>
    </xf>
    <xf fontId="64" fillId="12" borderId="3" numFmtId="0" xfId="0" applyFont="1" applyFill="1" applyBorder="1" applyAlignment="1">
      <alignment horizontal="center" wrapText="1"/>
    </xf>
    <xf fontId="45" fillId="0" borderId="18" numFmtId="1" xfId="0" applyNumberFormat="1" applyFont="1" applyBorder="1" applyAlignment="1">
      <alignment horizontal="right" wrapText="1"/>
    </xf>
    <xf fontId="38" fillId="0" borderId="18" numFmtId="1" xfId="0" applyNumberFormat="1" applyFont="1" applyBorder="1" applyAlignment="1">
      <alignment horizontal="right" wrapText="1"/>
    </xf>
    <xf fontId="38" fillId="0" borderId="19" numFmtId="1" xfId="0" applyNumberFormat="1" applyFont="1" applyBorder="1" applyAlignment="1">
      <alignment horizontal="right" wrapText="1"/>
    </xf>
    <xf fontId="38" fillId="0" borderId="20" numFmtId="1" xfId="0" applyNumberFormat="1" applyFont="1" applyBorder="1" applyAlignment="1">
      <alignment horizontal="right" wrapText="1"/>
    </xf>
    <xf fontId="44" fillId="0" borderId="21" numFmtId="0" xfId="0" applyFont="1" applyBorder="1" applyAlignment="1">
      <alignment vertical="center" wrapText="1"/>
    </xf>
    <xf fontId="44" fillId="0" borderId="35" numFmtId="0" xfId="0" applyFont="1" applyBorder="1" applyAlignment="1">
      <alignment horizontal="right" wrapText="1"/>
    </xf>
    <xf fontId="44" fillId="0" borderId="21" numFmtId="0" xfId="0" applyFont="1" applyBorder="1" applyAlignment="1">
      <alignment horizontal="left" indent="2" vertical="center" wrapText="1"/>
    </xf>
    <xf fontId="0" fillId="0" borderId="32" numFmtId="0" xfId="0" applyBorder="1"/>
    <xf fontId="68" fillId="0" borderId="0" numFmtId="0" xfId="0" applyFont="1"/>
    <xf fontId="44" fillId="12" borderId="14" numFmtId="0" xfId="0" applyFont="1" applyFill="1" applyBorder="1" applyAlignment="1">
      <alignment vertical="center" wrapText="1"/>
    </xf>
    <xf fontId="45" fillId="0" borderId="15" numFmtId="0" xfId="0" applyFont="1" applyBorder="1" applyAlignment="1">
      <alignment vertical="center" wrapText="1"/>
    </xf>
    <xf fontId="45" fillId="0" borderId="36" numFmtId="0" xfId="0" applyFont="1" applyBorder="1" applyAlignment="1">
      <alignment horizontal="right" vertical="center" wrapText="1"/>
    </xf>
    <xf fontId="45" fillId="0" borderId="18" numFmtId="0" xfId="0" applyFont="1" applyBorder="1" applyAlignment="1">
      <alignment horizontal="right" vertical="center" wrapText="1"/>
    </xf>
    <xf fontId="45" fillId="0" borderId="18" numFmtId="1" xfId="0" applyNumberFormat="1" applyFont="1" applyBorder="1" applyAlignment="1">
      <alignment horizontal="right" vertical="center" wrapText="1"/>
    </xf>
    <xf fontId="45" fillId="0" borderId="19" numFmtId="1" xfId="0" applyNumberFormat="1" applyFont="1" applyBorder="1" applyAlignment="1">
      <alignment horizontal="right" vertical="center" wrapText="1"/>
    </xf>
    <xf fontId="45" fillId="0" borderId="32" numFmtId="1" xfId="0" applyNumberFormat="1" applyFont="1" applyBorder="1" applyAlignment="1">
      <alignment horizontal="right" vertical="center" wrapText="1"/>
    </xf>
    <xf fontId="38" fillId="0" borderId="18" numFmtId="1" xfId="0" applyNumberFormat="1" applyFont="1" applyBorder="1" applyAlignment="1">
      <alignment horizontal="right" vertical="center" wrapText="1"/>
    </xf>
    <xf fontId="38" fillId="0" borderId="19" numFmtId="1" xfId="0" applyNumberFormat="1" applyFont="1" applyBorder="1" applyAlignment="1">
      <alignment horizontal="right" vertical="center" wrapText="1"/>
    </xf>
    <xf fontId="38" fillId="0" borderId="20" numFmtId="1" xfId="0" applyNumberFormat="1" applyFont="1" applyBorder="1" applyAlignment="1">
      <alignment horizontal="right" vertical="center" wrapText="1"/>
    </xf>
    <xf fontId="48" fillId="0" borderId="22" numFmtId="0" xfId="0" applyFont="1" applyBorder="1" applyAlignment="1">
      <alignment horizontal="right"/>
    </xf>
    <xf fontId="48" fillId="0" borderId="37" numFmtId="0" xfId="0" applyFont="1" applyBorder="1" applyAlignment="1">
      <alignment horizontal="right"/>
    </xf>
    <xf fontId="48" fillId="0" borderId="38" numFmtId="0" xfId="0" applyFont="1" applyBorder="1" applyAlignment="1">
      <alignment horizontal="right"/>
    </xf>
    <xf fontId="48" fillId="0" borderId="35" numFmtId="0" xfId="0" applyFont="1" applyBorder="1" applyAlignment="1">
      <alignment horizontal="right"/>
    </xf>
    <xf fontId="48" fillId="0" borderId="39" numFmtId="0" xfId="0" applyFont="1" applyBorder="1" applyAlignment="1">
      <alignment horizontal="right"/>
    </xf>
    <xf fontId="48" fillId="0" borderId="40" numFmtId="0" xfId="0" applyFont="1" applyBorder="1" applyAlignment="1">
      <alignment horizontal="right"/>
    </xf>
    <xf fontId="48" fillId="0" borderId="24" numFmtId="0" xfId="0" applyFont="1" applyBorder="1" applyAlignment="1">
      <alignment horizontal="right"/>
    </xf>
    <xf fontId="47" fillId="0" borderId="24" numFmtId="0" xfId="0" applyFont="1" applyBorder="1" applyAlignment="1">
      <alignment horizontal="right"/>
    </xf>
    <xf fontId="44" fillId="0" borderId="41" numFmtId="0" xfId="0" applyFont="1" applyBorder="1" applyAlignment="1">
      <alignment horizontal="left" indent="1" vertical="center" wrapText="1"/>
    </xf>
    <xf fontId="44" fillId="0" borderId="42" numFmtId="0" xfId="0" applyFont="1" applyBorder="1" applyAlignment="1">
      <alignment horizontal="right" wrapText="1"/>
    </xf>
    <xf fontId="44" fillId="0" borderId="7" numFmtId="0" xfId="0" applyFont="1" applyBorder="1" applyAlignment="1">
      <alignment horizontal="right" wrapText="1"/>
    </xf>
    <xf fontId="44" fillId="0" borderId="43" numFmtId="0" xfId="0" applyFont="1" applyBorder="1" applyAlignment="1">
      <alignment horizontal="right" wrapText="1"/>
    </xf>
    <xf fontId="44" fillId="0" borderId="44" numFmtId="0" xfId="0" applyFont="1" applyBorder="1" applyAlignment="1">
      <alignment horizontal="right" wrapText="1"/>
    </xf>
    <xf fontId="44" fillId="0" borderId="42" numFmtId="1" xfId="0" applyNumberFormat="1" applyFont="1" applyBorder="1" applyAlignment="1">
      <alignment horizontal="right" wrapText="1"/>
    </xf>
    <xf fontId="44" fillId="0" borderId="7" numFmtId="1" xfId="0" applyNumberFormat="1" applyFont="1" applyBorder="1" applyAlignment="1">
      <alignment horizontal="right" wrapText="1"/>
    </xf>
    <xf fontId="44" fillId="0" borderId="44" numFmtId="1" xfId="0" applyNumberFormat="1" applyFont="1" applyBorder="1" applyAlignment="1">
      <alignment horizontal="right" wrapText="1"/>
    </xf>
    <xf fontId="64" fillId="0" borderId="44" numFmtId="1" xfId="0" applyNumberFormat="1" applyFont="1" applyBorder="1" applyAlignment="1">
      <alignment horizontal="right" wrapText="1"/>
    </xf>
    <xf fontId="64" fillId="0" borderId="28" numFmtId="1" xfId="0" applyNumberFormat="1" applyFont="1" applyBorder="1" applyAlignment="1">
      <alignment horizontal="right" wrapText="1"/>
    </xf>
    <xf fontId="50" fillId="0" borderId="0" numFmtId="0" xfId="0" applyFont="1" applyAlignment="1">
      <alignment horizontal="left" vertical="center"/>
    </xf>
    <xf fontId="49" fillId="0" borderId="0" numFmtId="0" xfId="0" applyFont="1" applyAlignment="1">
      <alignment horizontal="left" wrapText="1"/>
    </xf>
    <xf fontId="44" fillId="0" borderId="45" numFmtId="0" xfId="0" applyFont="1" applyBorder="1" applyAlignment="1">
      <alignment horizontal="left" indent="1" vertical="center" wrapText="1"/>
    </xf>
    <xf fontId="44" fillId="0" borderId="21" numFmtId="1" xfId="0" applyNumberFormat="1" applyFont="1" applyBorder="1" applyAlignment="1">
      <alignment horizontal="left" vertical="top" wrapText="1"/>
    </xf>
    <xf fontId="44" fillId="0" borderId="35" numFmtId="1" xfId="0" applyNumberFormat="1" applyFont="1" applyBorder="1" applyAlignment="1">
      <alignment wrapText="1"/>
    </xf>
    <xf fontId="44" fillId="0" borderId="46" numFmtId="0" xfId="0" applyFont="1" applyBorder="1" applyAlignment="1">
      <alignment horizontal="left" vertical="center" wrapText="1"/>
    </xf>
    <xf fontId="64" fillId="0" borderId="26" numFmtId="1" xfId="0" applyNumberFormat="1" applyFont="1" applyBorder="1" applyAlignment="1">
      <alignment horizontal="right" wrapText="1"/>
    </xf>
    <xf fontId="49" fillId="0" borderId="0" numFmtId="0" xfId="0" applyFont="1" applyAlignment="1" applyProtection="1">
      <alignment horizontal="left" vertical="top" wrapText="1"/>
      <protection locked="0"/>
    </xf>
    <xf fontId="50" fillId="0" borderId="0" numFmtId="1" xfId="0" applyNumberFormat="1" applyFont="1" applyAlignment="1">
      <alignment vertical="center"/>
    </xf>
    <xf fontId="45" fillId="0" borderId="47" numFmtId="1" xfId="0" applyNumberFormat="1" applyFont="1" applyBorder="1" applyAlignment="1">
      <alignment horizontal="right" wrapText="1"/>
    </xf>
    <xf fontId="44" fillId="0" borderId="25" numFmtId="0" xfId="0" applyFont="1" applyBorder="1" applyAlignment="1">
      <alignment horizontal="left" indent="2" vertical="center" wrapText="1"/>
    </xf>
    <xf fontId="64" fillId="0" borderId="27" numFmtId="1" xfId="0" applyNumberFormat="1" applyFont="1" applyBorder="1" applyAlignment="1">
      <alignment horizontal="right" wrapText="1"/>
    </xf>
    <xf fontId="0" fillId="0" borderId="0" numFmtId="0" xfId="550"/>
    <xf fontId="38" fillId="0" borderId="0" numFmtId="0" xfId="550" applyFont="1" applyAlignment="1">
      <alignment horizontal="center" vertical="center" wrapText="1"/>
    </xf>
    <xf fontId="54" fillId="0" borderId="0" numFmtId="0" xfId="550" applyFont="1" applyAlignment="1">
      <alignment wrapText="1"/>
    </xf>
    <xf fontId="0" fillId="0" borderId="0" numFmtId="3" xfId="550" applyNumberFormat="1" applyAlignment="1">
      <alignment wrapText="1"/>
    </xf>
    <xf fontId="54" fillId="0" borderId="0" numFmtId="0" xfId="550" applyFont="1"/>
    <xf fontId="54" fillId="0" borderId="0" numFmtId="3" xfId="550" applyNumberFormat="1" applyFont="1" applyAlignment="1">
      <alignment wrapText="1"/>
    </xf>
    <xf fontId="54" fillId="0" borderId="0" numFmtId="165" xfId="550" applyNumberFormat="1" applyFont="1"/>
    <xf fontId="34" fillId="0" borderId="0" numFmtId="0" xfId="542" applyFont="1"/>
    <xf fontId="34" fillId="0" borderId="0" numFmtId="0" xfId="542" applyFont="1" applyAlignment="1">
      <alignment wrapText="1"/>
    </xf>
    <xf fontId="54" fillId="0" borderId="0" numFmtId="3" xfId="550" applyNumberFormat="1" applyFont="1"/>
    <xf fontId="55" fillId="0" borderId="0" numFmtId="3" xfId="550" applyNumberFormat="1" applyFont="1" applyAlignment="1">
      <alignment wrapText="1"/>
    </xf>
    <xf fontId="55" fillId="0" borderId="0" numFmtId="3" xfId="550" applyNumberFormat="1" applyFont="1"/>
    <xf fontId="0" fillId="0" borderId="0" numFmtId="0" xfId="550" applyAlignment="1">
      <alignment wrapText="1"/>
    </xf>
    <xf fontId="55" fillId="0" borderId="0" numFmtId="0" xfId="550" applyFont="1"/>
  </cellXfs>
  <cellStyles count="560">
    <cellStyle name="bin" xfId="1"/>
    <cellStyle name="bin 2" xfId="2"/>
    <cellStyle name="bin 3" xfId="3"/>
    <cellStyle name="bin 4" xfId="4"/>
    <cellStyle name="bin 5" xfId="5"/>
    <cellStyle name="bin 6" xfId="6"/>
    <cellStyle name="bin 7" xfId="7"/>
    <cellStyle name="bin 8" xfId="8"/>
    <cellStyle name="bin 9" xfId="9"/>
    <cellStyle name="blue" xfId="10"/>
    <cellStyle name="Ç¥ÁØ_ENRL2" xfId="11"/>
    <cellStyle name="cell" xfId="12"/>
    <cellStyle name="cell 10" xfId="13"/>
    <cellStyle name="cell 2" xfId="14"/>
    <cellStyle name="cell 2 2" xfId="15"/>
    <cellStyle name="cell 3" xfId="16"/>
    <cellStyle name="cell 3 2" xfId="17"/>
    <cellStyle name="cell 4" xfId="18"/>
    <cellStyle name="cell 4 2" xfId="19"/>
    <cellStyle name="cell 5" xfId="20"/>
    <cellStyle name="cell 5 2" xfId="21"/>
    <cellStyle name="cell 6" xfId="22"/>
    <cellStyle name="cell 6 2" xfId="23"/>
    <cellStyle name="cell 7" xfId="24"/>
    <cellStyle name="cell 7 2" xfId="25"/>
    <cellStyle name="cell 8" xfId="26"/>
    <cellStyle name="cell 8 2" xfId="27"/>
    <cellStyle name="cell 9" xfId="28"/>
    <cellStyle name="cell 9 2" xfId="29"/>
    <cellStyle name="Code additions" xfId="30"/>
    <cellStyle name="Code additions 2" xfId="31"/>
    <cellStyle name="Col&amp;RowHeadings" xfId="32"/>
    <cellStyle name="ColCodes" xfId="33"/>
    <cellStyle name="ColTitles" xfId="34"/>
    <cellStyle name="ColTitles 10" xfId="35"/>
    <cellStyle name="ColTitles 10 2" xfId="36"/>
    <cellStyle name="ColTitles 11" xfId="37"/>
    <cellStyle name="ColTitles 11 2" xfId="38"/>
    <cellStyle name="ColTitles 12" xfId="39"/>
    <cellStyle name="ColTitles 12 2" xfId="40"/>
    <cellStyle name="ColTitles 13" xfId="41"/>
    <cellStyle name="ColTitles 13 2" xfId="42"/>
    <cellStyle name="ColTitles 14" xfId="43"/>
    <cellStyle name="ColTitles 14 2" xfId="44"/>
    <cellStyle name="ColTitles 15" xfId="45"/>
    <cellStyle name="ColTitles 15 2" xfId="46"/>
    <cellStyle name="ColTitles 16" xfId="47"/>
    <cellStyle name="ColTitles 16 2" xfId="48"/>
    <cellStyle name="ColTitles 17" xfId="49"/>
    <cellStyle name="ColTitles 2" xfId="50"/>
    <cellStyle name="ColTitles 2 2" xfId="51"/>
    <cellStyle name="ColTitles 3" xfId="52"/>
    <cellStyle name="ColTitles 3 2" xfId="53"/>
    <cellStyle name="ColTitles 4" xfId="54"/>
    <cellStyle name="ColTitles 4 2" xfId="55"/>
    <cellStyle name="ColTitles 5" xfId="56"/>
    <cellStyle name="ColTitles 5 2" xfId="57"/>
    <cellStyle name="ColTitles 6" xfId="58"/>
    <cellStyle name="ColTitles 6 2" xfId="59"/>
    <cellStyle name="ColTitles 7" xfId="60"/>
    <cellStyle name="ColTitles 7 2" xfId="61"/>
    <cellStyle name="ColTitles 8" xfId="62"/>
    <cellStyle name="ColTitles 8 2" xfId="63"/>
    <cellStyle name="ColTitles 9" xfId="64"/>
    <cellStyle name="ColTitles 9 2" xfId="65"/>
    <cellStyle name="column" xfId="66"/>
    <cellStyle name="Comma 2" xfId="67"/>
    <cellStyle name="Comma 2 2" xfId="68"/>
    <cellStyle name="Comma 2 2 2" xfId="69"/>
    <cellStyle name="Comma 2 3" xfId="70"/>
    <cellStyle name="Comma 3" xfId="71"/>
    <cellStyle name="Comma 4" xfId="72"/>
    <cellStyle name="Comma 5" xfId="73"/>
    <cellStyle name="comma(1)" xfId="74"/>
    <cellStyle name="DataEntryCells" xfId="75"/>
    <cellStyle name="Dezimal [0]_DIAGRAM" xfId="76"/>
    <cellStyle name="Dezimal_DIAGRAM" xfId="77"/>
    <cellStyle name="Didier" xfId="78"/>
    <cellStyle name="Didier - Title" xfId="79"/>
    <cellStyle name="Didier subtitles" xfId="80"/>
    <cellStyle name="ErrRpt_DataEntryCells" xfId="81"/>
    <cellStyle name="ErrRpt-DataEntryCells" xfId="82"/>
    <cellStyle name="ErrRpt-DataEntryCells 2" xfId="83"/>
    <cellStyle name="ErrRpt-DataEntryCells 2 2" xfId="84"/>
    <cellStyle name="ErrRpt-DataEntryCells 3" xfId="85"/>
    <cellStyle name="ErrRpt-GreyBackground" xfId="86"/>
    <cellStyle name="ErrRpt-GreyBackground 2" xfId="87"/>
    <cellStyle name="formula" xfId="88"/>
    <cellStyle name="formula 2" xfId="89"/>
    <cellStyle name="gap" xfId="90"/>
    <cellStyle name="gap 2" xfId="91"/>
    <cellStyle name="gap 2 2" xfId="92"/>
    <cellStyle name="gap 2 2 2" xfId="93"/>
    <cellStyle name="gap 3" xfId="94"/>
    <cellStyle name="Grey_background" xfId="95"/>
    <cellStyle name="GreyBackground" xfId="96"/>
    <cellStyle name="GreyBackground 2" xfId="97"/>
    <cellStyle name="Hipervínculo" xfId="98"/>
    <cellStyle name="Hipervínculo visitado" xfId="99"/>
    <cellStyle name="Hyperlink 2" xfId="100"/>
    <cellStyle name="Hyperlink 2 2" xfId="101"/>
    <cellStyle name="Hyperlink 3" xfId="102"/>
    <cellStyle name="ISC" xfId="103"/>
    <cellStyle name="ISC 2" xfId="104"/>
    <cellStyle name="ISC 3" xfId="105"/>
    <cellStyle name="ISC 4" xfId="106"/>
    <cellStyle name="ISC 5" xfId="107"/>
    <cellStyle name="ISC 6" xfId="108"/>
    <cellStyle name="ISC 7" xfId="109"/>
    <cellStyle name="ISC 8" xfId="110"/>
    <cellStyle name="ISC 9" xfId="111"/>
    <cellStyle name="isced" xfId="112"/>
    <cellStyle name="isced 2" xfId="113"/>
    <cellStyle name="isced 2 2" xfId="114"/>
    <cellStyle name="isced 3" xfId="115"/>
    <cellStyle name="ISCED Titles" xfId="116"/>
    <cellStyle name="isced_8gradk" xfId="117"/>
    <cellStyle name="level1a" xfId="118"/>
    <cellStyle name="level1a 10" xfId="119"/>
    <cellStyle name="level1a 2" xfId="120"/>
    <cellStyle name="level1a 2 2" xfId="121"/>
    <cellStyle name="level1a 2 2 2" xfId="122"/>
    <cellStyle name="level1a 2 3" xfId="123"/>
    <cellStyle name="level1a 2 3 2" xfId="124"/>
    <cellStyle name="level1a 2 4" xfId="125"/>
    <cellStyle name="level1a 2 4 2" xfId="126"/>
    <cellStyle name="level1a 2 5" xfId="127"/>
    <cellStyle name="level1a 2 5 2" xfId="128"/>
    <cellStyle name="level1a 2 6" xfId="129"/>
    <cellStyle name="level1a 2 6 2" xfId="130"/>
    <cellStyle name="level1a 2 7" xfId="131"/>
    <cellStyle name="level1a 2 7 2" xfId="132"/>
    <cellStyle name="level1a 2 8" xfId="133"/>
    <cellStyle name="level1a 3" xfId="134"/>
    <cellStyle name="level1a 3 2" xfId="135"/>
    <cellStyle name="level1a 4" xfId="136"/>
    <cellStyle name="level1a 4 2" xfId="137"/>
    <cellStyle name="level1a 5" xfId="138"/>
    <cellStyle name="level1a 5 2" xfId="139"/>
    <cellStyle name="level1a 6" xfId="140"/>
    <cellStyle name="level1a 6 2" xfId="141"/>
    <cellStyle name="level1a 7" xfId="142"/>
    <cellStyle name="level1a 7 2" xfId="143"/>
    <cellStyle name="level1a 8" xfId="144"/>
    <cellStyle name="level1a 8 2" xfId="145"/>
    <cellStyle name="level1a 9" xfId="146"/>
    <cellStyle name="level1a 9 2" xfId="147"/>
    <cellStyle name="level2" xfId="148"/>
    <cellStyle name="level2 2" xfId="149"/>
    <cellStyle name="level2 2 2" xfId="150"/>
    <cellStyle name="level2 2 3" xfId="151"/>
    <cellStyle name="level2 2 4" xfId="152"/>
    <cellStyle name="level2 2 5" xfId="153"/>
    <cellStyle name="level2 2 6" xfId="154"/>
    <cellStyle name="level2 2 7" xfId="155"/>
    <cellStyle name="level2 3" xfId="156"/>
    <cellStyle name="level2 4" xfId="157"/>
    <cellStyle name="level2 5" xfId="158"/>
    <cellStyle name="level2 6" xfId="159"/>
    <cellStyle name="level2 7" xfId="160"/>
    <cellStyle name="level2 8" xfId="161"/>
    <cellStyle name="level2 9" xfId="162"/>
    <cellStyle name="level2a" xfId="163"/>
    <cellStyle name="level2a 2" xfId="164"/>
    <cellStyle name="level2a 2 2" xfId="165"/>
    <cellStyle name="level2a 2 3" xfId="166"/>
    <cellStyle name="level2a 2 4" xfId="167"/>
    <cellStyle name="level2a 2 5" xfId="168"/>
    <cellStyle name="level2a 2 6" xfId="169"/>
    <cellStyle name="level2a 2 7" xfId="170"/>
    <cellStyle name="level2a 3" xfId="171"/>
    <cellStyle name="level2a 4" xfId="172"/>
    <cellStyle name="level2a 5" xfId="173"/>
    <cellStyle name="level2a 6" xfId="174"/>
    <cellStyle name="level2a 7" xfId="175"/>
    <cellStyle name="level2a 8" xfId="176"/>
    <cellStyle name="level2a 9" xfId="177"/>
    <cellStyle name="level3" xfId="178"/>
    <cellStyle name="level3 2" xfId="179"/>
    <cellStyle name="level3 3" xfId="180"/>
    <cellStyle name="level3 4" xfId="181"/>
    <cellStyle name="level3 5" xfId="182"/>
    <cellStyle name="level3 6" xfId="183"/>
    <cellStyle name="level3 7" xfId="184"/>
    <cellStyle name="level3 8" xfId="185"/>
    <cellStyle name="level3 9" xfId="186"/>
    <cellStyle name="Line titles-Rows" xfId="187"/>
    <cellStyle name="Migliaia (0)_conti99" xfId="188"/>
    <cellStyle name="Normal" xfId="189"/>
    <cellStyle name="Normal 10" xfId="190"/>
    <cellStyle name="Normal 10 2" xfId="191"/>
    <cellStyle name="Normal 11" xfId="192"/>
    <cellStyle name="Normal 11 2" xfId="193"/>
    <cellStyle name="Normal 11 2 2" xfId="194"/>
    <cellStyle name="Normal 11 3" xfId="195"/>
    <cellStyle name="Normal 11 3 2" xfId="196"/>
    <cellStyle name="Normal 11 4" xfId="197"/>
    <cellStyle name="Normal 11 4 2" xfId="198"/>
    <cellStyle name="Normal 11 5" xfId="199"/>
    <cellStyle name="Normal 11 5 2" xfId="200"/>
    <cellStyle name="Normal 11 6" xfId="201"/>
    <cellStyle name="Normal 11 6 2" xfId="202"/>
    <cellStyle name="Normal 12" xfId="203"/>
    <cellStyle name="Normal 13" xfId="204"/>
    <cellStyle name="Normal 14" xfId="205"/>
    <cellStyle name="Normal 14 2" xfId="206"/>
    <cellStyle name="Normal 15" xfId="207"/>
    <cellStyle name="Normal 15 2" xfId="208"/>
    <cellStyle name="Normal 16" xfId="209"/>
    <cellStyle name="Normal 17" xfId="210"/>
    <cellStyle name="Normal 18" xfId="211"/>
    <cellStyle name="Normal 2" xfId="212"/>
    <cellStyle name="Normal 2 2" xfId="213"/>
    <cellStyle name="Normal 2 2 2" xfId="214"/>
    <cellStyle name="Normal 2 2 2 2" xfId="215"/>
    <cellStyle name="Normal 2 2 2 2 2" xfId="216"/>
    <cellStyle name="Normal 2 2 2 3" xfId="217"/>
    <cellStyle name="Normal 2 2 3" xfId="218"/>
    <cellStyle name="Normal 2 2 3 2" xfId="219"/>
    <cellStyle name="Normal 2 2 4" xfId="220"/>
    <cellStyle name="Normal 2 3" xfId="221"/>
    <cellStyle name="Normal 2 3 2" xfId="222"/>
    <cellStyle name="Normal 2 4" xfId="223"/>
    <cellStyle name="Normal 2 4 2" xfId="224"/>
    <cellStyle name="Normal 2 5" xfId="225"/>
    <cellStyle name="Normal 2 5 2" xfId="226"/>
    <cellStyle name="Normal 2 6" xfId="227"/>
    <cellStyle name="Normal 2 6 2" xfId="228"/>
    <cellStyle name="Normal 2 7" xfId="229"/>
    <cellStyle name="Normal 2 7 2" xfId="230"/>
    <cellStyle name="Normal 2 8" xfId="231"/>
    <cellStyle name="Normal 23" xfId="232"/>
    <cellStyle name="Normal 3" xfId="233"/>
    <cellStyle name="Normal 3 10" xfId="234"/>
    <cellStyle name="Normal 3 10 2" xfId="235"/>
    <cellStyle name="Normal 3 11" xfId="236"/>
    <cellStyle name="Normal 3 2" xfId="237"/>
    <cellStyle name="Normal 3 2 2" xfId="238"/>
    <cellStyle name="Normal 3 2 2 2" xfId="239"/>
    <cellStyle name="Normal 3 2 2 2 2" xfId="240"/>
    <cellStyle name="Normal 3 2 2 3" xfId="241"/>
    <cellStyle name="Normal 3 2 3" xfId="242"/>
    <cellStyle name="Normal 3 3" xfId="243"/>
    <cellStyle name="Normal 3 3 2" xfId="244"/>
    <cellStyle name="Normal 3 4" xfId="245"/>
    <cellStyle name="Normal 3 4 2" xfId="246"/>
    <cellStyle name="Normal 3 5" xfId="247"/>
    <cellStyle name="Normal 3 5 2" xfId="248"/>
    <cellStyle name="Normal 3 6" xfId="249"/>
    <cellStyle name="Normal 3 6 2" xfId="250"/>
    <cellStyle name="Normal 3 7" xfId="251"/>
    <cellStyle name="Normal 3 7 2" xfId="252"/>
    <cellStyle name="Normal 3 8" xfId="253"/>
    <cellStyle name="Normal 3 8 2" xfId="254"/>
    <cellStyle name="Normal 3 9" xfId="255"/>
    <cellStyle name="Normal 3 9 2" xfId="256"/>
    <cellStyle name="Normal 4" xfId="257"/>
    <cellStyle name="Normal 4 10" xfId="258"/>
    <cellStyle name="Normal 4 10 2" xfId="259"/>
    <cellStyle name="Normal 4 11" xfId="260"/>
    <cellStyle name="Normal 4 11 2" xfId="261"/>
    <cellStyle name="Normal 4 12" xfId="262"/>
    <cellStyle name="Normal 4 2" xfId="263"/>
    <cellStyle name="Normal 4 2 2" xfId="264"/>
    <cellStyle name="Normal 4 2 3" xfId="265"/>
    <cellStyle name="Normal 4 3" xfId="266"/>
    <cellStyle name="Normal 4 3 2" xfId="267"/>
    <cellStyle name="Normal 4 4" xfId="268"/>
    <cellStyle name="Normal 4 4 2" xfId="269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5" xfId="280"/>
    <cellStyle name="Normal 5 2" xfId="281"/>
    <cellStyle name="Normal 5 2 2" xfId="282"/>
    <cellStyle name="Normal 5 2 2 2" xfId="283"/>
    <cellStyle name="Normal 5 2 3" xfId="284"/>
    <cellStyle name="Normal 5 2 3 2" xfId="285"/>
    <cellStyle name="Normal 5 2 4" xfId="286"/>
    <cellStyle name="Normal 5 2 4 2" xfId="287"/>
    <cellStyle name="Normal 5 2 5" xfId="288"/>
    <cellStyle name="Normal 5 2 5 2" xfId="289"/>
    <cellStyle name="Normal 5 2 6" xfId="290"/>
    <cellStyle name="Normal 5 2 6 2" xfId="291"/>
    <cellStyle name="Normal 5 3" xfId="292"/>
    <cellStyle name="Normal 5 3 2" xfId="293"/>
    <cellStyle name="Normal 5 4" xfId="294"/>
    <cellStyle name="Normal 6" xfId="295"/>
    <cellStyle name="Normal 6 2" xfId="296"/>
    <cellStyle name="Normal 6 3" xfId="297"/>
    <cellStyle name="Normal 6 4" xfId="298"/>
    <cellStyle name="Normal 7" xfId="299"/>
    <cellStyle name="Normal 8" xfId="300"/>
    <cellStyle name="Normal 8 10" xfId="301"/>
    <cellStyle name="Normal 8 11" xfId="302"/>
    <cellStyle name="Normal 8 12" xfId="303"/>
    <cellStyle name="Normal 8 13" xfId="304"/>
    <cellStyle name="Normal 8 14" xfId="305"/>
    <cellStyle name="Normal 8 15" xfId="306"/>
    <cellStyle name="Normal 8 16" xfId="307"/>
    <cellStyle name="Normal 8 2" xfId="308"/>
    <cellStyle name="Normal 8 3" xfId="309"/>
    <cellStyle name="Normal 8 3 2" xfId="310"/>
    <cellStyle name="Normal 8 3 3" xfId="311"/>
    <cellStyle name="Normal 8 3 4" xfId="312"/>
    <cellStyle name="Normal 8 3 5" xfId="313"/>
    <cellStyle name="Normal 8 3 6" xfId="314"/>
    <cellStyle name="Normal 8 3 7" xfId="315"/>
    <cellStyle name="Normal 8 4" xfId="316"/>
    <cellStyle name="Normal 8 4 2" xfId="317"/>
    <cellStyle name="Normal 8 4 3" xfId="318"/>
    <cellStyle name="Normal 8 4 4" xfId="319"/>
    <cellStyle name="Normal 8 4 5" xfId="320"/>
    <cellStyle name="Normal 8 4 6" xfId="321"/>
    <cellStyle name="Normal 8 4 7" xfId="322"/>
    <cellStyle name="Normal 8 5" xfId="323"/>
    <cellStyle name="Normal 8 5 2" xfId="324"/>
    <cellStyle name="Normal 8 5 3" xfId="325"/>
    <cellStyle name="Normal 8 5 4" xfId="326"/>
    <cellStyle name="Normal 8 5 5" xfId="327"/>
    <cellStyle name="Normal 8 5 6" xfId="328"/>
    <cellStyle name="Normal 8 5 7" xfId="329"/>
    <cellStyle name="Normal 8 6" xfId="330"/>
    <cellStyle name="Normal 8 7" xfId="331"/>
    <cellStyle name="Normal 8 8" xfId="332"/>
    <cellStyle name="Normal 8 9" xfId="333"/>
    <cellStyle name="Normal 9" xfId="334"/>
    <cellStyle name="Normal 9 2" xfId="335"/>
    <cellStyle name="Normál_8gradk" xfId="336"/>
    <cellStyle name="Normal_B1.1b" xfId="337"/>
    <cellStyle name="Note 10 2" xfId="338"/>
    <cellStyle name="Note 10 2 2" xfId="339"/>
    <cellStyle name="Note 10 3" xfId="340"/>
    <cellStyle name="Note 10 3 2" xfId="341"/>
    <cellStyle name="Note 10 4" xfId="342"/>
    <cellStyle name="Note 10 4 2" xfId="343"/>
    <cellStyle name="Note 10 5" xfId="344"/>
    <cellStyle name="Note 10 5 2" xfId="345"/>
    <cellStyle name="Note 10 6" xfId="346"/>
    <cellStyle name="Note 10 6 2" xfId="347"/>
    <cellStyle name="Note 10 7" xfId="348"/>
    <cellStyle name="Note 10 7 2" xfId="349"/>
    <cellStyle name="Note 11 2" xfId="350"/>
    <cellStyle name="Note 11 2 2" xfId="351"/>
    <cellStyle name="Note 11 3" xfId="352"/>
    <cellStyle name="Note 11 3 2" xfId="353"/>
    <cellStyle name="Note 11 4" xfId="354"/>
    <cellStyle name="Note 11 4 2" xfId="355"/>
    <cellStyle name="Note 11 5" xfId="356"/>
    <cellStyle name="Note 11 5 2" xfId="357"/>
    <cellStyle name="Note 11 6" xfId="358"/>
    <cellStyle name="Note 11 6 2" xfId="359"/>
    <cellStyle name="Note 12 2" xfId="360"/>
    <cellStyle name="Note 12 2 2" xfId="361"/>
    <cellStyle name="Note 12 3" xfId="362"/>
    <cellStyle name="Note 12 3 2" xfId="363"/>
    <cellStyle name="Note 12 4" xfId="364"/>
    <cellStyle name="Note 12 4 2" xfId="365"/>
    <cellStyle name="Note 12 5" xfId="366"/>
    <cellStyle name="Note 12 5 2" xfId="367"/>
    <cellStyle name="Note 13 2" xfId="368"/>
    <cellStyle name="Note 13 2 2" xfId="369"/>
    <cellStyle name="Note 14 2" xfId="370"/>
    <cellStyle name="Note 14 2 2" xfId="371"/>
    <cellStyle name="Note 15 2" xfId="372"/>
    <cellStyle name="Note 15 2 2" xfId="373"/>
    <cellStyle name="Note 2 2" xfId="374"/>
    <cellStyle name="Note 2 2 2" xfId="375"/>
    <cellStyle name="Note 2 3" xfId="376"/>
    <cellStyle name="Note 2 3 2" xfId="377"/>
    <cellStyle name="Note 2 4" xfId="378"/>
    <cellStyle name="Note 2 4 2" xfId="379"/>
    <cellStyle name="Note 2 5" xfId="380"/>
    <cellStyle name="Note 2 5 2" xfId="381"/>
    <cellStyle name="Note 2 6" xfId="382"/>
    <cellStyle name="Note 2 6 2" xfId="383"/>
    <cellStyle name="Note 2 7" xfId="384"/>
    <cellStyle name="Note 2 7 2" xfId="385"/>
    <cellStyle name="Note 2 8" xfId="386"/>
    <cellStyle name="Note 2 8 2" xfId="387"/>
    <cellStyle name="Note 3 2" xfId="388"/>
    <cellStyle name="Note 3 2 2" xfId="389"/>
    <cellStyle name="Note 3 3" xfId="390"/>
    <cellStyle name="Note 3 3 2" xfId="391"/>
    <cellStyle name="Note 3 4" xfId="392"/>
    <cellStyle name="Note 3 4 2" xfId="393"/>
    <cellStyle name="Note 3 5" xfId="394"/>
    <cellStyle name="Note 3 5 2" xfId="395"/>
    <cellStyle name="Note 3 6" xfId="396"/>
    <cellStyle name="Note 3 6 2" xfId="397"/>
    <cellStyle name="Note 3 7" xfId="398"/>
    <cellStyle name="Note 3 7 2" xfId="399"/>
    <cellStyle name="Note 3 8" xfId="400"/>
    <cellStyle name="Note 3 8 2" xfId="401"/>
    <cellStyle name="Note 4 2" xfId="402"/>
    <cellStyle name="Note 4 2 2" xfId="403"/>
    <cellStyle name="Note 4 3" xfId="404"/>
    <cellStyle name="Note 4 3 2" xfId="405"/>
    <cellStyle name="Note 4 4" xfId="406"/>
    <cellStyle name="Note 4 4 2" xfId="407"/>
    <cellStyle name="Note 4 5" xfId="408"/>
    <cellStyle name="Note 4 5 2" xfId="409"/>
    <cellStyle name="Note 4 6" xfId="410"/>
    <cellStyle name="Note 4 6 2" xfId="411"/>
    <cellStyle name="Note 4 7" xfId="412"/>
    <cellStyle name="Note 4 7 2" xfId="413"/>
    <cellStyle name="Note 4 8" xfId="414"/>
    <cellStyle name="Note 4 8 2" xfId="415"/>
    <cellStyle name="Note 5 2" xfId="416"/>
    <cellStyle name="Note 5 2 2" xfId="417"/>
    <cellStyle name="Note 5 3" xfId="418"/>
    <cellStyle name="Note 5 3 2" xfId="419"/>
    <cellStyle name="Note 5 4" xfId="420"/>
    <cellStyle name="Note 5 4 2" xfId="421"/>
    <cellStyle name="Note 5 5" xfId="422"/>
    <cellStyle name="Note 5 5 2" xfId="423"/>
    <cellStyle name="Note 5 6" xfId="424"/>
    <cellStyle name="Note 5 6 2" xfId="425"/>
    <cellStyle name="Note 5 7" xfId="426"/>
    <cellStyle name="Note 5 7 2" xfId="427"/>
    <cellStyle name="Note 5 8" xfId="428"/>
    <cellStyle name="Note 5 8 2" xfId="429"/>
    <cellStyle name="Note 6 2" xfId="430"/>
    <cellStyle name="Note 6 2 2" xfId="431"/>
    <cellStyle name="Note 6 3" xfId="432"/>
    <cellStyle name="Note 6 3 2" xfId="433"/>
    <cellStyle name="Note 6 4" xfId="434"/>
    <cellStyle name="Note 6 4 2" xfId="435"/>
    <cellStyle name="Note 6 5" xfId="436"/>
    <cellStyle name="Note 6 5 2" xfId="437"/>
    <cellStyle name="Note 6 6" xfId="438"/>
    <cellStyle name="Note 6 6 2" xfId="439"/>
    <cellStyle name="Note 6 7" xfId="440"/>
    <cellStyle name="Note 6 7 2" xfId="441"/>
    <cellStyle name="Note 6 8" xfId="442"/>
    <cellStyle name="Note 6 8 2" xfId="443"/>
    <cellStyle name="Note 7 2" xfId="444"/>
    <cellStyle name="Note 7 2 2" xfId="445"/>
    <cellStyle name="Note 7 3" xfId="446"/>
    <cellStyle name="Note 7 3 2" xfId="447"/>
    <cellStyle name="Note 7 4" xfId="448"/>
    <cellStyle name="Note 7 4 2" xfId="449"/>
    <cellStyle name="Note 7 5" xfId="450"/>
    <cellStyle name="Note 7 5 2" xfId="451"/>
    <cellStyle name="Note 7 6" xfId="452"/>
    <cellStyle name="Note 7 6 2" xfId="453"/>
    <cellStyle name="Note 7 7" xfId="454"/>
    <cellStyle name="Note 7 7 2" xfId="455"/>
    <cellStyle name="Note 7 8" xfId="456"/>
    <cellStyle name="Note 7 8 2" xfId="457"/>
    <cellStyle name="Note 8 2" xfId="458"/>
    <cellStyle name="Note 8 2 2" xfId="459"/>
    <cellStyle name="Note 8 3" xfId="460"/>
    <cellStyle name="Note 8 3 2" xfId="461"/>
    <cellStyle name="Note 8 4" xfId="462"/>
    <cellStyle name="Note 8 4 2" xfId="463"/>
    <cellStyle name="Note 8 5" xfId="464"/>
    <cellStyle name="Note 8 5 2" xfId="465"/>
    <cellStyle name="Note 8 6" xfId="466"/>
    <cellStyle name="Note 8 6 2" xfId="467"/>
    <cellStyle name="Note 8 7" xfId="468"/>
    <cellStyle name="Note 8 7 2" xfId="469"/>
    <cellStyle name="Note 8 8" xfId="470"/>
    <cellStyle name="Note 8 8 2" xfId="471"/>
    <cellStyle name="Note 9 2" xfId="472"/>
    <cellStyle name="Note 9 2 2" xfId="473"/>
    <cellStyle name="Note 9 3" xfId="474"/>
    <cellStyle name="Note 9 3 2" xfId="475"/>
    <cellStyle name="Note 9 4" xfId="476"/>
    <cellStyle name="Note 9 4 2" xfId="477"/>
    <cellStyle name="Note 9 5" xfId="478"/>
    <cellStyle name="Note 9 5 2" xfId="479"/>
    <cellStyle name="Note 9 6" xfId="480"/>
    <cellStyle name="Note 9 6 2" xfId="481"/>
    <cellStyle name="Note 9 7" xfId="482"/>
    <cellStyle name="Note 9 7 2" xfId="483"/>
    <cellStyle name="Note 9 8" xfId="484"/>
    <cellStyle name="Note 9 8 2" xfId="485"/>
    <cellStyle name="Percent 2" xfId="486"/>
    <cellStyle name="Percent 2 2" xfId="487"/>
    <cellStyle name="Percent 2 2 2" xfId="488"/>
    <cellStyle name="Percent 2 3" xfId="489"/>
    <cellStyle name="Percent 3" xfId="490"/>
    <cellStyle name="Percent 3 2" xfId="491"/>
    <cellStyle name="Percent 4" xfId="492"/>
    <cellStyle name="Percent 5" xfId="493"/>
    <cellStyle name="Prozent_SubCatperStud" xfId="494"/>
    <cellStyle name="row" xfId="495"/>
    <cellStyle name="row 10" xfId="496"/>
    <cellStyle name="row 2" xfId="497"/>
    <cellStyle name="row 2 2" xfId="498"/>
    <cellStyle name="row 3" xfId="499"/>
    <cellStyle name="row 3 2" xfId="500"/>
    <cellStyle name="row 4" xfId="501"/>
    <cellStyle name="row 4 2" xfId="502"/>
    <cellStyle name="row 5" xfId="503"/>
    <cellStyle name="row 5 2" xfId="504"/>
    <cellStyle name="row 6" xfId="505"/>
    <cellStyle name="row 6 2" xfId="506"/>
    <cellStyle name="row 7" xfId="507"/>
    <cellStyle name="row 7 2" xfId="508"/>
    <cellStyle name="row 8" xfId="509"/>
    <cellStyle name="row 8 2" xfId="510"/>
    <cellStyle name="row 9" xfId="511"/>
    <cellStyle name="row 9 2" xfId="512"/>
    <cellStyle name="RowCodes" xfId="513"/>
    <cellStyle name="Row-Col Headings" xfId="514"/>
    <cellStyle name="RowTitles" xfId="515"/>
    <cellStyle name="RowTitles 2" xfId="516"/>
    <cellStyle name="RowTitles1-Detail" xfId="517"/>
    <cellStyle name="RowTitles-Col2" xfId="518"/>
    <cellStyle name="RowTitles-Detail" xfId="519"/>
    <cellStyle name="Standaard_Blad1" xfId="520"/>
    <cellStyle name="Standard_DIAGRAM" xfId="521"/>
    <cellStyle name="Sub-titles" xfId="522"/>
    <cellStyle name="Sub-titles Cols" xfId="523"/>
    <cellStyle name="Sub-titles rows" xfId="524"/>
    <cellStyle name="Table No." xfId="525"/>
    <cellStyle name="Table Title" xfId="526"/>
    <cellStyle name="temp" xfId="527"/>
    <cellStyle name="title1" xfId="528"/>
    <cellStyle name="Titles" xfId="529"/>
    <cellStyle name="Tusental (0)_Blad2" xfId="530"/>
    <cellStyle name="Tusental_Blad2" xfId="531"/>
    <cellStyle name="Valuta (0)_Blad2" xfId="532"/>
    <cellStyle name="Valuta_Blad2" xfId="533"/>
    <cellStyle name="Währung [0]_DIAGRAM" xfId="534"/>
    <cellStyle name="Währung_DIAGRAM" xfId="535"/>
    <cellStyle name="Гиперссылка" xfId="536" builtinId="8"/>
    <cellStyle name="Денеж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2" xfId="541"/>
    <cellStyle name="Обычный 2 2" xfId="542"/>
    <cellStyle name="Обычный 2 3" xfId="543"/>
    <cellStyle name="Обычный 2 4" xfId="544"/>
    <cellStyle name="Обычный 2 5" xfId="545"/>
    <cellStyle name="Обычный 2 6" xfId="546"/>
    <cellStyle name="Обычный 2 7" xfId="547"/>
    <cellStyle name="Обычный 3" xfId="548"/>
    <cellStyle name="Обычный 4" xfId="549"/>
    <cellStyle name="Обычный 5" xfId="550"/>
    <cellStyle name="Обычный 6" xfId="551"/>
    <cellStyle name="Обычный 7" xfId="552"/>
    <cellStyle name="Обычный 8" xfId="553"/>
    <cellStyle name="Обычный 9" xfId="554"/>
    <cellStyle name="Процентный 2" xfId="555"/>
    <cellStyle name="ТЕКСТ" xfId="556"/>
    <cellStyle name="Финансовый 2" xfId="557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23" Type="http://schemas.openxmlformats.org/officeDocument/2006/relationships/sharedStrings" Target="sharedStrings.xml"/><Relationship  Id="rId22" Type="http://schemas.openxmlformats.org/officeDocument/2006/relationships/theme" Target="theme/theme1.xml"/><Relationship  Id="rId21" Type="http://schemas.openxmlformats.org/officeDocument/2006/relationships/worksheet" Target="worksheets/sheet21.xml"/><Relationship  Id="rId13" Type="http://schemas.openxmlformats.org/officeDocument/2006/relationships/worksheet" Target="worksheets/sheet13.xml"/><Relationship  Id="rId24" Type="http://schemas.openxmlformats.org/officeDocument/2006/relationships/styles" Target="styles.xml"/><Relationship  Id="rId11" Type="http://schemas.openxmlformats.org/officeDocument/2006/relationships/worksheet" Target="worksheets/sheet11.xml"/><Relationship  Id="rId18" Type="http://schemas.openxmlformats.org/officeDocument/2006/relationships/worksheet" Target="worksheets/sheet18.xml"/><Relationship  Id="rId17" Type="http://schemas.openxmlformats.org/officeDocument/2006/relationships/worksheet" Target="worksheets/sheet17.xml"/><Relationship  Id="rId10" Type="http://schemas.openxmlformats.org/officeDocument/2006/relationships/worksheet" Target="worksheets/sheet10.xml"/><Relationship  Id="rId15" Type="http://schemas.openxmlformats.org/officeDocument/2006/relationships/worksheet" Target="worksheets/sheet15.xml"/><Relationship  Id="rId9" Type="http://schemas.openxmlformats.org/officeDocument/2006/relationships/worksheet" Target="worksheets/sheet9.xml"/><Relationship  Id="rId20" Type="http://schemas.openxmlformats.org/officeDocument/2006/relationships/worksheet" Target="worksheets/sheet20.xml"/><Relationship  Id="rId19" Type="http://schemas.openxmlformats.org/officeDocument/2006/relationships/worksheet" Target="worksheets/sheet1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worksheet" Target="worksheets/sheet14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6" Type="http://schemas.openxmlformats.org/officeDocument/2006/relationships/worksheet" Target="worksheets/sheet16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view="pageBreakPreview" zoomScale="100" workbookViewId="0">
      <selection activeCell="A1" activeCellId="0" sqref="A1"/>
    </sheetView>
  </sheetViews>
  <sheetFormatPr defaultRowHeight="14.25"/>
  <cols>
    <col customWidth="1" min="1" max="1" width="4.7109375"/>
    <col customWidth="1" min="2" max="2" width="122.28515625"/>
    <col customWidth="1" min="3" max="3" width="6.42578125"/>
    <col customWidth="1" min="4" max="4" width="35.140625"/>
  </cols>
  <sheetData>
    <row r="1" ht="15">
      <c r="A1" s="1" t="s">
        <v>0</v>
      </c>
      <c r="B1" s="2"/>
    </row>
    <row r="2" ht="15">
      <c r="A2" s="2"/>
      <c r="B2" s="3"/>
    </row>
    <row r="3" ht="17.25">
      <c r="A3" s="2"/>
      <c r="B3" s="4" t="s">
        <v>1</v>
      </c>
    </row>
    <row r="4" ht="15">
      <c r="A4" s="5" t="s">
        <v>2</v>
      </c>
      <c r="B4" s="6" t="s">
        <v>3</v>
      </c>
    </row>
    <row r="5" ht="14.25" customHeight="1">
      <c r="A5" s="5" t="s">
        <v>4</v>
      </c>
      <c r="B5" s="6" t="s">
        <v>5</v>
      </c>
    </row>
    <row r="6" ht="15">
      <c r="A6" s="5" t="s">
        <v>6</v>
      </c>
      <c r="B6" s="6" t="s">
        <v>7</v>
      </c>
    </row>
    <row r="7" s="7" customFormat="1" ht="15">
      <c r="A7" s="5"/>
      <c r="B7" s="6"/>
    </row>
    <row r="8" ht="17.25">
      <c r="B8" s="4" t="s">
        <v>8</v>
      </c>
    </row>
    <row r="9" ht="15">
      <c r="A9" s="5" t="s">
        <v>9</v>
      </c>
      <c r="B9" s="6" t="s">
        <v>10</v>
      </c>
    </row>
    <row r="10" ht="16.5" customHeight="1">
      <c r="A10" s="5" t="s">
        <v>11</v>
      </c>
      <c r="B10" s="6" t="s">
        <v>12</v>
      </c>
    </row>
    <row r="11" ht="15">
      <c r="A11" s="5"/>
      <c r="B11" s="6"/>
    </row>
    <row r="12" ht="17.25">
      <c r="B12" s="4" t="s">
        <v>13</v>
      </c>
    </row>
    <row r="13" ht="15">
      <c r="A13" s="5" t="s">
        <v>14</v>
      </c>
      <c r="B13" s="6" t="s">
        <v>15</v>
      </c>
    </row>
    <row r="14" ht="15">
      <c r="A14" s="5" t="s">
        <v>16</v>
      </c>
      <c r="B14" s="6" t="s">
        <v>17</v>
      </c>
    </row>
    <row r="15" ht="15">
      <c r="A15" s="5"/>
      <c r="B15" s="6"/>
    </row>
    <row r="16" ht="17.25">
      <c r="A16" s="8"/>
      <c r="B16" s="4" t="s">
        <v>18</v>
      </c>
    </row>
    <row r="17" ht="15">
      <c r="A17" s="5" t="s">
        <v>19</v>
      </c>
      <c r="B17" s="6" t="s">
        <v>20</v>
      </c>
    </row>
    <row r="18" ht="15">
      <c r="A18" s="5" t="s">
        <v>21</v>
      </c>
      <c r="B18" s="6" t="s">
        <v>22</v>
      </c>
    </row>
    <row r="20" ht="15">
      <c r="B20" s="2" t="s">
        <v>23</v>
      </c>
    </row>
  </sheetData>
  <hyperlinks>
    <hyperlink location="'1'!A1" ref="B4"/>
    <hyperlink location="'2'!A1" ref="B5"/>
    <hyperlink location="'3'!A1" ref="B6"/>
    <hyperlink location="'4'!A1" ref="B9"/>
    <hyperlink location="'5'!A1" ref="B10" tooltip="Численность иностранных граждан, размещенных в коллективных средствах размещения Российской Федерации по странам гражданства "/>
    <hyperlink location="'6'!A1" ref="B13"/>
    <hyperlink location="'7'!A1" ref="B14"/>
    <hyperlink location="'8'!A1" ref="B17"/>
    <hyperlink location="'9'!A1" ref="B18"/>
  </hyperlinks>
  <printOptions headings="0" gridLines="0"/>
  <pageMargins left="0.70866141732283472" right="0.70866141732283472" top="0.74803149606299213" bottom="0.74803149606299213" header="0.31496062992125984" footer="0.31496062992125984"/>
  <pageSetup paperSize="9" scale="6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H9" activeCellId="0" sqref="H9"/>
    </sheetView>
  </sheetViews>
  <sheetFormatPr defaultRowHeight="14.25"/>
  <cols>
    <col customWidth="1" min="1" max="1" width="51.7109375"/>
    <col customWidth="1" min="2" max="11" width="9.7109375"/>
    <col customWidth="1" min="12" max="14" style="146" width="9.7109375"/>
    <col customWidth="1" min="15" max="15" width="9.7109375"/>
  </cols>
  <sheetData>
    <row r="1" ht="15">
      <c r="A1" s="9" t="s">
        <v>24</v>
      </c>
      <c r="B1" s="9"/>
    </row>
    <row r="2" ht="18" customHeight="1">
      <c r="A2" s="147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="7" customFormat="1" ht="18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="7" customFormat="1" ht="13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ht="15">
      <c r="A5" s="52"/>
      <c r="B5" s="98">
        <v>2010</v>
      </c>
      <c r="C5" s="98">
        <v>2011</v>
      </c>
      <c r="D5" s="98">
        <v>2012</v>
      </c>
      <c r="E5" s="98">
        <v>2013</v>
      </c>
      <c r="F5" s="98">
        <v>2014</v>
      </c>
      <c r="G5" s="98">
        <v>2015</v>
      </c>
      <c r="H5" s="98">
        <v>2016</v>
      </c>
      <c r="I5" s="98">
        <v>2017</v>
      </c>
      <c r="J5" s="98">
        <v>2018</v>
      </c>
      <c r="K5" s="98">
        <v>2019</v>
      </c>
      <c r="L5" s="149">
        <v>2020</v>
      </c>
      <c r="M5" s="149">
        <v>2021</v>
      </c>
      <c r="N5" s="149">
        <v>2022</v>
      </c>
      <c r="O5" s="149">
        <v>2023</v>
      </c>
    </row>
    <row r="6" ht="14.25" customHeight="1">
      <c r="A6" s="17" t="s">
        <v>89</v>
      </c>
      <c r="B6" s="99">
        <v>28</v>
      </c>
      <c r="C6" s="99">
        <v>25</v>
      </c>
      <c r="D6" s="99">
        <v>25</v>
      </c>
      <c r="E6" s="99">
        <v>24</v>
      </c>
      <c r="F6" s="99">
        <v>24</v>
      </c>
      <c r="G6" s="99">
        <v>19</v>
      </c>
      <c r="H6" s="150">
        <v>24</v>
      </c>
      <c r="I6" s="150">
        <v>25</v>
      </c>
      <c r="J6" s="150">
        <v>25</v>
      </c>
      <c r="K6" s="150">
        <v>24</v>
      </c>
      <c r="L6" s="151">
        <v>24</v>
      </c>
      <c r="M6" s="152">
        <v>23</v>
      </c>
      <c r="N6" s="152">
        <v>22</v>
      </c>
      <c r="O6" s="153">
        <v>22</v>
      </c>
    </row>
    <row r="7" ht="15">
      <c r="A7" s="21" t="s">
        <v>90</v>
      </c>
      <c r="B7" s="134">
        <v>6188</v>
      </c>
      <c r="C7" s="134">
        <v>5797</v>
      </c>
      <c r="D7" s="134">
        <v>5957</v>
      </c>
      <c r="E7" s="134">
        <v>5809</v>
      </c>
      <c r="F7" s="134">
        <v>5669</v>
      </c>
      <c r="G7" s="135">
        <v>4960</v>
      </c>
      <c r="H7" s="135">
        <v>6018</v>
      </c>
      <c r="I7" s="135">
        <v>5954</v>
      </c>
      <c r="J7" s="135">
        <v>5864</v>
      </c>
      <c r="K7" s="135">
        <v>5769</v>
      </c>
      <c r="L7" s="136">
        <v>5682</v>
      </c>
      <c r="M7" s="137">
        <v>5829</v>
      </c>
      <c r="N7" s="137">
        <v>5476</v>
      </c>
      <c r="O7" s="138">
        <v>5643</v>
      </c>
      <c r="P7" s="103"/>
    </row>
    <row r="8" s="7" customFormat="1" ht="16.5">
      <c r="A8" s="154" t="s">
        <v>91</v>
      </c>
      <c r="B8" s="30"/>
      <c r="C8" s="134"/>
      <c r="D8" s="134"/>
      <c r="E8" s="30"/>
      <c r="F8" s="30"/>
      <c r="G8" s="135"/>
      <c r="H8" s="135"/>
      <c r="I8" s="135"/>
      <c r="J8" s="135"/>
      <c r="K8" s="135"/>
      <c r="L8" s="136"/>
      <c r="M8" s="137"/>
      <c r="N8" s="137"/>
      <c r="O8" s="138"/>
      <c r="P8" s="103"/>
    </row>
    <row r="9" ht="15">
      <c r="A9" s="154" t="s">
        <v>92</v>
      </c>
      <c r="B9" s="155">
        <v>8</v>
      </c>
      <c r="C9" s="134">
        <v>7</v>
      </c>
      <c r="D9" s="134">
        <v>8</v>
      </c>
      <c r="E9" s="134">
        <v>9</v>
      </c>
      <c r="F9" s="134">
        <v>10</v>
      </c>
      <c r="G9" s="134">
        <v>7</v>
      </c>
      <c r="H9" s="135">
        <v>8</v>
      </c>
      <c r="I9" s="135">
        <v>8</v>
      </c>
      <c r="J9" s="135">
        <v>8</v>
      </c>
      <c r="K9" s="135">
        <v>9</v>
      </c>
      <c r="L9" s="136">
        <v>11</v>
      </c>
      <c r="M9" s="137">
        <v>11</v>
      </c>
      <c r="N9" s="137">
        <v>11</v>
      </c>
      <c r="O9" s="138">
        <v>11</v>
      </c>
    </row>
    <row r="10" ht="15">
      <c r="A10" s="21" t="s">
        <v>93</v>
      </c>
      <c r="B10" s="134">
        <v>2638</v>
      </c>
      <c r="C10" s="134">
        <v>2358</v>
      </c>
      <c r="D10" s="134">
        <v>2381</v>
      </c>
      <c r="E10" s="134">
        <v>2840</v>
      </c>
      <c r="F10" s="134">
        <v>2761</v>
      </c>
      <c r="G10" s="134">
        <v>2279</v>
      </c>
      <c r="H10" s="135">
        <v>2586</v>
      </c>
      <c r="I10" s="135">
        <v>2608</v>
      </c>
      <c r="J10" s="135">
        <v>2468</v>
      </c>
      <c r="K10" s="135">
        <v>2545</v>
      </c>
      <c r="L10" s="136">
        <v>2690</v>
      </c>
      <c r="M10" s="137">
        <v>2690</v>
      </c>
      <c r="N10" s="137">
        <v>2510</v>
      </c>
      <c r="O10" s="138">
        <v>2460</v>
      </c>
      <c r="P10" s="103"/>
      <c r="Q10" s="103"/>
      <c r="R10" s="103"/>
      <c r="S10" s="103"/>
    </row>
    <row r="11" ht="15">
      <c r="A11" s="21" t="s">
        <v>94</v>
      </c>
      <c r="B11" s="134">
        <v>3</v>
      </c>
      <c r="C11" s="134">
        <v>3</v>
      </c>
      <c r="D11" s="134">
        <v>3</v>
      </c>
      <c r="E11" s="134">
        <v>4</v>
      </c>
      <c r="F11" s="134">
        <v>5</v>
      </c>
      <c r="G11" s="134">
        <v>4</v>
      </c>
      <c r="H11" s="135">
        <v>3</v>
      </c>
      <c r="I11" s="135">
        <v>3</v>
      </c>
      <c r="J11" s="135">
        <v>3</v>
      </c>
      <c r="K11" s="135">
        <v>3</v>
      </c>
      <c r="L11" s="136">
        <v>3</v>
      </c>
      <c r="M11" s="137">
        <v>3</v>
      </c>
      <c r="N11" s="137">
        <v>3</v>
      </c>
      <c r="O11" s="138">
        <v>3</v>
      </c>
      <c r="P11" s="103"/>
      <c r="Q11" s="103"/>
      <c r="R11" s="103"/>
    </row>
    <row r="12" ht="15">
      <c r="A12" s="156" t="s">
        <v>90</v>
      </c>
      <c r="B12" s="134">
        <v>505</v>
      </c>
      <c r="C12" s="134">
        <v>505</v>
      </c>
      <c r="D12" s="134">
        <v>505</v>
      </c>
      <c r="E12" s="134">
        <v>964</v>
      </c>
      <c r="F12" s="134">
        <v>871</v>
      </c>
      <c r="G12" s="134">
        <v>555</v>
      </c>
      <c r="H12" s="135">
        <v>416</v>
      </c>
      <c r="I12" s="135">
        <v>416</v>
      </c>
      <c r="J12" s="135">
        <v>341</v>
      </c>
      <c r="K12" s="135">
        <v>316</v>
      </c>
      <c r="L12" s="136">
        <v>265</v>
      </c>
      <c r="M12" s="137">
        <v>286</v>
      </c>
      <c r="N12" s="137">
        <v>286</v>
      </c>
      <c r="O12" s="138">
        <v>286</v>
      </c>
      <c r="P12" s="103"/>
      <c r="Q12" s="103"/>
      <c r="R12" s="103"/>
    </row>
    <row r="13" ht="18.75" customHeight="1">
      <c r="A13" s="109" t="s">
        <v>95</v>
      </c>
      <c r="B13" s="134">
        <v>15</v>
      </c>
      <c r="C13" s="134">
        <v>13</v>
      </c>
      <c r="D13" s="134">
        <v>13</v>
      </c>
      <c r="E13" s="134">
        <v>13</v>
      </c>
      <c r="F13" s="134">
        <v>13</v>
      </c>
      <c r="G13" s="134">
        <v>11</v>
      </c>
      <c r="H13" s="135">
        <v>13</v>
      </c>
      <c r="I13" s="135">
        <v>14</v>
      </c>
      <c r="J13" s="135">
        <v>14</v>
      </c>
      <c r="K13" s="135">
        <v>12</v>
      </c>
      <c r="L13" s="136">
        <v>10</v>
      </c>
      <c r="M13" s="137">
        <v>8</v>
      </c>
      <c r="N13" s="137">
        <v>8</v>
      </c>
      <c r="O13" s="138">
        <v>8</v>
      </c>
    </row>
    <row r="14" s="7" customFormat="1" ht="18.75" customHeight="1">
      <c r="A14" s="21" t="s">
        <v>70</v>
      </c>
      <c r="B14" s="134">
        <v>2173</v>
      </c>
      <c r="C14" s="134">
        <v>1805</v>
      </c>
      <c r="D14" s="134">
        <v>2114</v>
      </c>
      <c r="E14" s="134">
        <v>2008</v>
      </c>
      <c r="F14" s="134">
        <v>2008</v>
      </c>
      <c r="G14" s="134">
        <v>1781</v>
      </c>
      <c r="H14" s="135">
        <v>1905</v>
      </c>
      <c r="I14" s="135">
        <v>1553</v>
      </c>
      <c r="J14" s="135">
        <v>1616</v>
      </c>
      <c r="K14" s="135">
        <v>1444</v>
      </c>
      <c r="L14" s="136">
        <v>1212</v>
      </c>
      <c r="M14" s="137">
        <v>1103</v>
      </c>
      <c r="N14" s="137">
        <v>1186</v>
      </c>
      <c r="O14" s="138">
        <v>1186</v>
      </c>
    </row>
    <row r="15" s="7" customFormat="1" ht="15.75" customHeight="1">
      <c r="A15" s="57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157"/>
    </row>
    <row r="16" ht="17.25">
      <c r="A16" s="158"/>
    </row>
  </sheetData>
  <mergeCells count="3">
    <mergeCell ref="A1:B1"/>
    <mergeCell ref="A2:O2"/>
    <mergeCell ref="A3:O3"/>
  </mergeCells>
  <hyperlinks>
    <hyperlink location="'Содержание'!A1" ref="A1"/>
  </hyperlinks>
  <printOptions headings="0" gridLines="0"/>
  <pageMargins left="0.31496062992125984" right="0.31496062992125984" top="0.74803149606299213" bottom="0.74803149606299213" header="0.31496062992125984" footer="0.31496062992125984"/>
  <pageSetup paperSize="9" scale="7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B23" activeCellId="0" sqref="B23"/>
    </sheetView>
  </sheetViews>
  <sheetFormatPr defaultRowHeight="14.25"/>
  <cols>
    <col customWidth="1" min="1" max="1" width="41.85546875"/>
    <col customWidth="1" min="2" max="12" width="9.7109375"/>
    <col customWidth="1" min="13" max="14" style="7" width="9.7109375"/>
    <col customWidth="1" min="15" max="15" width="9.7109375"/>
  </cols>
  <sheetData>
    <row r="1" ht="15">
      <c r="A1" s="9" t="s">
        <v>24</v>
      </c>
      <c r="B1" s="9"/>
    </row>
    <row r="2" ht="21.75" customHeight="1">
      <c r="A2" s="147" t="s">
        <v>96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ht="15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="7" customForma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ht="15">
      <c r="A5" s="159"/>
      <c r="B5" s="14">
        <v>2010</v>
      </c>
      <c r="C5" s="14">
        <v>2011</v>
      </c>
      <c r="D5" s="14">
        <v>2012</v>
      </c>
      <c r="E5" s="14">
        <v>2013</v>
      </c>
      <c r="F5" s="14">
        <v>2014</v>
      </c>
      <c r="G5" s="14">
        <v>2015</v>
      </c>
      <c r="H5" s="14">
        <v>2016</v>
      </c>
      <c r="I5" s="14">
        <v>2017</v>
      </c>
      <c r="J5" s="14">
        <v>2018</v>
      </c>
      <c r="K5" s="14">
        <v>2019</v>
      </c>
      <c r="L5" s="14">
        <v>2020</v>
      </c>
      <c r="M5" s="14">
        <v>2021</v>
      </c>
      <c r="N5" s="14">
        <v>2022</v>
      </c>
      <c r="O5" s="14">
        <v>2023</v>
      </c>
    </row>
    <row r="6" ht="16.5" customHeight="1">
      <c r="A6" s="160" t="s">
        <v>97</v>
      </c>
      <c r="B6" s="161">
        <v>137159</v>
      </c>
      <c r="C6" s="161">
        <v>96856</v>
      </c>
      <c r="D6" s="162">
        <v>81499</v>
      </c>
      <c r="E6" s="162">
        <v>81145</v>
      </c>
      <c r="F6" s="162">
        <v>90401</v>
      </c>
      <c r="G6" s="163">
        <v>76618</v>
      </c>
      <c r="H6" s="164">
        <v>123066</v>
      </c>
      <c r="I6" s="163">
        <v>70201</v>
      </c>
      <c r="J6" s="163">
        <v>66949</v>
      </c>
      <c r="K6" s="165">
        <v>68510</v>
      </c>
      <c r="L6" s="166">
        <v>38629</v>
      </c>
      <c r="M6" s="167">
        <v>60220</v>
      </c>
      <c r="N6" s="167">
        <v>70375</v>
      </c>
      <c r="O6" s="168">
        <v>75986</v>
      </c>
      <c r="P6" s="36"/>
      <c r="S6" s="36"/>
      <c r="U6" s="36"/>
    </row>
    <row r="7" ht="16.5">
      <c r="A7" s="21" t="s">
        <v>27</v>
      </c>
      <c r="B7" s="104"/>
      <c r="C7" s="113"/>
      <c r="D7" s="169"/>
      <c r="E7" s="169"/>
      <c r="F7" s="170"/>
      <c r="G7" s="169"/>
      <c r="H7" s="171"/>
      <c r="I7" s="169"/>
      <c r="J7" s="172"/>
      <c r="K7" s="172"/>
      <c r="L7" s="173"/>
      <c r="M7" s="174"/>
      <c r="N7" s="174"/>
      <c r="O7" s="175"/>
      <c r="P7" s="36"/>
      <c r="S7" s="36"/>
      <c r="U7" s="36"/>
    </row>
    <row r="8" ht="15">
      <c r="A8" s="21" t="s">
        <v>98</v>
      </c>
      <c r="B8" s="104">
        <v>101107</v>
      </c>
      <c r="C8" s="104">
        <v>89637</v>
      </c>
      <c r="D8" s="104">
        <v>76392</v>
      </c>
      <c r="E8" s="104">
        <v>75814</v>
      </c>
      <c r="F8" s="104">
        <v>81413</v>
      </c>
      <c r="G8" s="104">
        <v>71146</v>
      </c>
      <c r="H8" s="104">
        <v>120354</v>
      </c>
      <c r="I8" s="104">
        <v>65751</v>
      </c>
      <c r="J8" s="104">
        <v>63482</v>
      </c>
      <c r="K8" s="104">
        <v>64882</v>
      </c>
      <c r="L8" s="104">
        <v>38284</v>
      </c>
      <c r="M8" s="113">
        <v>59854</v>
      </c>
      <c r="N8" s="113">
        <v>69759</v>
      </c>
      <c r="O8" s="176">
        <v>74965</v>
      </c>
      <c r="P8" s="36"/>
      <c r="S8" s="36"/>
      <c r="U8" s="36"/>
    </row>
    <row r="9" ht="45">
      <c r="A9" s="177" t="s">
        <v>99</v>
      </c>
      <c r="B9" s="178">
        <v>36052</v>
      </c>
      <c r="C9" s="179">
        <v>7219</v>
      </c>
      <c r="D9" s="180">
        <v>5107</v>
      </c>
      <c r="E9" s="181">
        <v>5331</v>
      </c>
      <c r="F9" s="181">
        <v>8988</v>
      </c>
      <c r="G9" s="182">
        <v>5472</v>
      </c>
      <c r="H9" s="183">
        <v>2712</v>
      </c>
      <c r="I9" s="184">
        <v>4450</v>
      </c>
      <c r="J9" s="183">
        <v>3467</v>
      </c>
      <c r="K9" s="184">
        <v>3628</v>
      </c>
      <c r="L9" s="185">
        <v>345</v>
      </c>
      <c r="M9" s="185">
        <v>366</v>
      </c>
      <c r="N9" s="185">
        <v>616</v>
      </c>
      <c r="O9" s="186">
        <v>1021</v>
      </c>
      <c r="P9" s="36"/>
      <c r="S9" s="36"/>
      <c r="U9" s="36"/>
    </row>
    <row r="10" ht="15.75">
      <c r="A10" s="187" t="s">
        <v>76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ht="1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W11" s="36"/>
    </row>
    <row r="12">
      <c r="C12" s="7"/>
      <c r="D12" s="7"/>
      <c r="E12" s="7"/>
      <c r="F12" s="7"/>
      <c r="G12" s="7"/>
      <c r="H12" s="7"/>
      <c r="I12" s="7"/>
      <c r="J12" s="7"/>
      <c r="K12" s="7"/>
      <c r="L12" s="7"/>
      <c r="O12" s="7"/>
    </row>
  </sheetData>
  <mergeCells count="5">
    <mergeCell ref="A1:B1"/>
    <mergeCell ref="A2:O2"/>
    <mergeCell ref="A3:O3"/>
    <mergeCell ref="A10:J10"/>
    <mergeCell ref="A11:J11"/>
  </mergeCells>
  <hyperlinks>
    <hyperlink location="'Содержание'!A1" ref="A1"/>
  </hyperlinks>
  <printOptions headings="0" gridLines="0"/>
  <pageMargins left="0.11811023622047245" right="0.11811023622047245" top="0.74803149606299213" bottom="0.74803149606299213" header="0.31496062992125984" footer="0.31496062992125984"/>
  <pageSetup paperSize="9" scale="7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G9" activeCellId="0" sqref="G9"/>
    </sheetView>
  </sheetViews>
  <sheetFormatPr defaultRowHeight="14.25"/>
  <cols>
    <col customWidth="1" min="1" max="1" width="39.7109375"/>
    <col customWidth="1" min="2" max="12" width="9.7109375"/>
    <col customWidth="1" min="13" max="14" style="7" width="9.7109375"/>
    <col customWidth="1" min="15" max="15" width="9.7109375"/>
  </cols>
  <sheetData>
    <row r="1" ht="15">
      <c r="A1" s="9" t="s">
        <v>24</v>
      </c>
      <c r="B1" s="9"/>
    </row>
    <row r="2" s="7" customFormat="1" ht="18" customHeight="1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="7" customFormat="1" ht="15.7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ht="15">
      <c r="A4" s="96"/>
      <c r="B4" s="97">
        <v>2010</v>
      </c>
      <c r="C4" s="98">
        <v>2011</v>
      </c>
      <c r="D4" s="98">
        <v>2012</v>
      </c>
      <c r="E4" s="98">
        <v>2013</v>
      </c>
      <c r="F4" s="98">
        <v>2014</v>
      </c>
      <c r="G4" s="98">
        <v>2015</v>
      </c>
      <c r="H4" s="98">
        <v>2016</v>
      </c>
      <c r="I4" s="98">
        <v>2017</v>
      </c>
      <c r="J4" s="98">
        <v>2018</v>
      </c>
      <c r="K4" s="98">
        <v>2019</v>
      </c>
      <c r="L4" s="98">
        <v>2020</v>
      </c>
      <c r="M4" s="98">
        <v>2021</v>
      </c>
      <c r="N4" s="98">
        <v>2022</v>
      </c>
      <c r="O4" s="98">
        <v>2023</v>
      </c>
    </row>
    <row r="5" ht="15">
      <c r="A5" s="17" t="s">
        <v>101</v>
      </c>
      <c r="B5" s="125">
        <v>24</v>
      </c>
      <c r="C5" s="125">
        <v>30</v>
      </c>
      <c r="D5" s="125">
        <v>25</v>
      </c>
      <c r="E5" s="125">
        <v>20</v>
      </c>
      <c r="F5" s="125">
        <v>19</v>
      </c>
      <c r="G5" s="125">
        <v>19</v>
      </c>
      <c r="H5" s="125">
        <v>36</v>
      </c>
      <c r="I5" s="125">
        <v>65</v>
      </c>
      <c r="J5" s="125">
        <v>92</v>
      </c>
      <c r="K5" s="125">
        <v>108</v>
      </c>
      <c r="L5" s="126">
        <v>113</v>
      </c>
      <c r="M5" s="127">
        <v>130</v>
      </c>
      <c r="N5" s="127">
        <v>129</v>
      </c>
      <c r="O5" s="128">
        <v>131</v>
      </c>
    </row>
    <row r="6" ht="15">
      <c r="A6" s="189" t="s">
        <v>67</v>
      </c>
      <c r="B6" s="130">
        <v>3203</v>
      </c>
      <c r="C6" s="130">
        <v>4619</v>
      </c>
      <c r="D6" s="130">
        <v>3225</v>
      </c>
      <c r="E6" s="130">
        <v>2594</v>
      </c>
      <c r="F6" s="130">
        <v>1914</v>
      </c>
      <c r="G6" s="130">
        <v>1627</v>
      </c>
      <c r="H6" s="130">
        <v>3885</v>
      </c>
      <c r="I6" s="130">
        <v>6936</v>
      </c>
      <c r="J6" s="130">
        <v>12790</v>
      </c>
      <c r="K6" s="130">
        <v>15479</v>
      </c>
      <c r="L6" s="131">
        <v>16103</v>
      </c>
      <c r="M6" s="132">
        <v>15837</v>
      </c>
      <c r="N6" s="132">
        <v>15861</v>
      </c>
      <c r="O6" s="133">
        <v>15880</v>
      </c>
    </row>
    <row r="7" s="7" customFormat="1" ht="17.25" customHeight="1">
      <c r="A7" s="190" t="s">
        <v>102</v>
      </c>
      <c r="B7" s="191"/>
      <c r="C7" s="130"/>
      <c r="D7" s="130"/>
      <c r="E7" s="130"/>
      <c r="F7" s="30"/>
      <c r="G7" s="130"/>
      <c r="H7" s="130"/>
      <c r="I7" s="130"/>
      <c r="J7" s="130"/>
      <c r="K7" s="130"/>
      <c r="L7" s="131"/>
      <c r="M7" s="132"/>
      <c r="N7" s="132"/>
      <c r="O7" s="133"/>
    </row>
    <row r="8" ht="15">
      <c r="A8" s="192" t="s">
        <v>103</v>
      </c>
      <c r="B8" s="130">
        <v>1</v>
      </c>
      <c r="C8" s="130">
        <v>3</v>
      </c>
      <c r="D8" s="130">
        <v>2</v>
      </c>
      <c r="E8" s="130">
        <v>2</v>
      </c>
      <c r="F8" s="130">
        <v>2</v>
      </c>
      <c r="G8" s="130">
        <v>2</v>
      </c>
      <c r="H8" s="130">
        <v>5</v>
      </c>
      <c r="I8" s="130">
        <v>2</v>
      </c>
      <c r="J8" s="130">
        <v>1</v>
      </c>
      <c r="K8" s="130">
        <v>1</v>
      </c>
      <c r="L8" s="136" t="s">
        <v>72</v>
      </c>
      <c r="M8" s="137" t="s">
        <v>72</v>
      </c>
      <c r="N8" s="137" t="s">
        <v>72</v>
      </c>
      <c r="O8" s="138" t="s">
        <v>72</v>
      </c>
    </row>
    <row r="9" ht="15">
      <c r="A9" s="21" t="s">
        <v>70</v>
      </c>
      <c r="B9" s="135" t="s">
        <v>104</v>
      </c>
      <c r="C9" s="130">
        <v>264</v>
      </c>
      <c r="D9" s="135" t="s">
        <v>74</v>
      </c>
      <c r="E9" s="135" t="s">
        <v>74</v>
      </c>
      <c r="F9" s="135" t="s">
        <v>74</v>
      </c>
      <c r="G9" s="135" t="s">
        <v>74</v>
      </c>
      <c r="H9" s="130">
        <v>372</v>
      </c>
      <c r="I9" s="135" t="s">
        <v>74</v>
      </c>
      <c r="J9" s="135" t="s">
        <v>74</v>
      </c>
      <c r="K9" s="135" t="s">
        <v>74</v>
      </c>
      <c r="L9" s="136" t="s">
        <v>72</v>
      </c>
      <c r="M9" s="137" t="s">
        <v>72</v>
      </c>
      <c r="N9" s="137" t="s">
        <v>72</v>
      </c>
      <c r="O9" s="138" t="s">
        <v>72</v>
      </c>
    </row>
    <row r="10" ht="30">
      <c r="A10" s="109" t="s">
        <v>105</v>
      </c>
      <c r="B10" s="130">
        <v>23</v>
      </c>
      <c r="C10" s="130">
        <v>27</v>
      </c>
      <c r="D10" s="130">
        <v>23</v>
      </c>
      <c r="E10" s="130">
        <v>18</v>
      </c>
      <c r="F10" s="130">
        <v>17</v>
      </c>
      <c r="G10" s="130">
        <v>17</v>
      </c>
      <c r="H10" s="130">
        <v>31</v>
      </c>
      <c r="I10" s="130">
        <v>63</v>
      </c>
      <c r="J10" s="130">
        <v>91</v>
      </c>
      <c r="K10" s="130">
        <v>107</v>
      </c>
      <c r="L10" s="131">
        <v>113</v>
      </c>
      <c r="M10" s="132">
        <v>130</v>
      </c>
      <c r="N10" s="132">
        <v>129</v>
      </c>
      <c r="O10" s="133">
        <v>131</v>
      </c>
    </row>
    <row r="11" ht="15">
      <c r="A11" s="32" t="s">
        <v>70</v>
      </c>
      <c r="B11" s="139" t="s">
        <v>74</v>
      </c>
      <c r="C11" s="139">
        <v>4355</v>
      </c>
      <c r="D11" s="139" t="s">
        <v>74</v>
      </c>
      <c r="E11" s="139" t="s">
        <v>74</v>
      </c>
      <c r="F11" s="135" t="s">
        <v>74</v>
      </c>
      <c r="G11" s="139" t="s">
        <v>74</v>
      </c>
      <c r="H11" s="139">
        <v>3513</v>
      </c>
      <c r="I11" s="139" t="s">
        <v>74</v>
      </c>
      <c r="J11" s="139" t="s">
        <v>74</v>
      </c>
      <c r="K11" s="139" t="s">
        <v>74</v>
      </c>
      <c r="L11" s="193">
        <v>16103</v>
      </c>
      <c r="M11" s="142">
        <v>15837</v>
      </c>
      <c r="N11" s="142">
        <v>15861</v>
      </c>
      <c r="O11" s="143">
        <v>15880</v>
      </c>
    </row>
    <row r="12" ht="15.75">
      <c r="A12" s="57" t="s">
        <v>76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0"/>
      <c r="N12" s="50"/>
      <c r="O12" s="118"/>
    </row>
    <row r="13" s="7" customFormat="1" ht="30" customHeight="1">
      <c r="A13" s="194" t="s">
        <v>106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</row>
    <row r="14" ht="15.75" customHeight="1">
      <c r="A14" s="119" t="s">
        <v>107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8"/>
      <c r="L14" s="118"/>
      <c r="M14" s="118"/>
      <c r="N14" s="118"/>
      <c r="O14" s="118"/>
    </row>
    <row r="15" ht="15.75">
      <c r="A15" s="51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</sheetData>
  <mergeCells count="3">
    <mergeCell ref="A1:B1"/>
    <mergeCell ref="A2:O2"/>
    <mergeCell ref="A13:O13"/>
  </mergeCells>
  <hyperlinks>
    <hyperlink location="'Содержание'!A1" ref="A1"/>
  </hyperlinks>
  <printOptions headings="0" gridLines="0"/>
  <pageMargins left="0.31496062992125984" right="0.31496062992125984" top="0.74803149606299213" bottom="0.74803149606299213" header="0.31496062992125984" footer="0.31496062992125984"/>
  <pageSetup paperSize="9" scale="8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A2" activeCellId="0" sqref="A2:O2"/>
    </sheetView>
  </sheetViews>
  <sheetFormatPr defaultRowHeight="14.25"/>
  <cols>
    <col customWidth="1" min="1" max="1" width="32.85546875"/>
    <col customWidth="1" min="2" max="12" width="9.7109375"/>
    <col customWidth="1" min="13" max="14" style="7" width="9.7109375"/>
    <col customWidth="1" min="15" max="15" width="9.7109375"/>
  </cols>
  <sheetData>
    <row r="1" ht="15">
      <c r="A1" s="9" t="s">
        <v>24</v>
      </c>
      <c r="B1" s="9"/>
    </row>
    <row r="2" ht="20.25" customHeight="1">
      <c r="A2" s="10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="7" customForma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ht="15">
      <c r="A5" s="123"/>
      <c r="B5" s="98">
        <v>2010</v>
      </c>
      <c r="C5" s="98">
        <v>2011</v>
      </c>
      <c r="D5" s="98">
        <v>2012</v>
      </c>
      <c r="E5" s="98">
        <v>2013</v>
      </c>
      <c r="F5" s="98">
        <v>2014</v>
      </c>
      <c r="G5" s="97">
        <v>2015</v>
      </c>
      <c r="H5" s="97">
        <v>2016</v>
      </c>
      <c r="I5" s="97">
        <v>2017</v>
      </c>
      <c r="J5" s="97">
        <v>2018</v>
      </c>
      <c r="K5" s="97">
        <v>2019</v>
      </c>
      <c r="L5" s="97">
        <v>2020</v>
      </c>
      <c r="M5" s="97">
        <v>2021</v>
      </c>
      <c r="N5" s="97">
        <v>2022</v>
      </c>
      <c r="O5" s="97">
        <v>2023</v>
      </c>
    </row>
    <row r="6" ht="16.5" customHeight="1">
      <c r="A6" s="17" t="s">
        <v>109</v>
      </c>
      <c r="B6" s="196">
        <v>95345</v>
      </c>
      <c r="C6" s="150">
        <v>65958</v>
      </c>
      <c r="D6" s="150">
        <v>76101</v>
      </c>
      <c r="E6" s="150">
        <v>67048</v>
      </c>
      <c r="F6" s="150">
        <v>63100</v>
      </c>
      <c r="G6" s="150">
        <v>63614</v>
      </c>
      <c r="H6" s="150">
        <v>107228</v>
      </c>
      <c r="I6" s="150">
        <v>111791</v>
      </c>
      <c r="J6" s="150">
        <v>152761</v>
      </c>
      <c r="K6" s="150">
        <v>175097</v>
      </c>
      <c r="L6" s="151">
        <v>140112</v>
      </c>
      <c r="M6" s="152">
        <v>172261</v>
      </c>
      <c r="N6" s="152">
        <v>205431</v>
      </c>
      <c r="O6" s="153">
        <v>218325</v>
      </c>
    </row>
    <row r="7" ht="16.5">
      <c r="A7" s="21" t="s">
        <v>27</v>
      </c>
      <c r="B7" s="134"/>
      <c r="C7" s="134"/>
      <c r="D7" s="134"/>
      <c r="E7" s="134"/>
      <c r="F7" s="134"/>
      <c r="G7" s="135"/>
      <c r="H7" s="135"/>
      <c r="I7" s="135"/>
      <c r="J7" s="30"/>
      <c r="K7" s="135"/>
      <c r="L7" s="136"/>
      <c r="M7" s="137"/>
      <c r="N7" s="137"/>
      <c r="O7" s="138"/>
    </row>
    <row r="8" ht="15">
      <c r="A8" s="21" t="s">
        <v>110</v>
      </c>
      <c r="B8" s="134" t="s">
        <v>104</v>
      </c>
      <c r="C8" s="134">
        <v>15744</v>
      </c>
      <c r="D8" s="134" t="s">
        <v>74</v>
      </c>
      <c r="E8" s="134" t="s">
        <v>74</v>
      </c>
      <c r="F8" s="134" t="s">
        <v>74</v>
      </c>
      <c r="G8" s="135" t="s">
        <v>74</v>
      </c>
      <c r="H8" s="135">
        <v>21277</v>
      </c>
      <c r="I8" s="135" t="s">
        <v>74</v>
      </c>
      <c r="J8" s="135" t="s">
        <v>74</v>
      </c>
      <c r="K8" s="135" t="s">
        <v>74</v>
      </c>
      <c r="L8" s="136" t="s">
        <v>72</v>
      </c>
      <c r="M8" s="137" t="s">
        <v>72</v>
      </c>
      <c r="N8" s="137" t="s">
        <v>72</v>
      </c>
      <c r="O8" s="138" t="s">
        <v>72</v>
      </c>
    </row>
    <row r="9" ht="15">
      <c r="A9" s="156" t="s">
        <v>111</v>
      </c>
      <c r="B9" s="134" t="s">
        <v>74</v>
      </c>
      <c r="C9" s="134">
        <v>528</v>
      </c>
      <c r="D9" s="134" t="s">
        <v>74</v>
      </c>
      <c r="E9" s="134" t="s">
        <v>74</v>
      </c>
      <c r="F9" s="134" t="s">
        <v>74</v>
      </c>
      <c r="G9" s="135" t="s">
        <v>74</v>
      </c>
      <c r="H9" s="135">
        <v>1282</v>
      </c>
      <c r="I9" s="135" t="s">
        <v>74</v>
      </c>
      <c r="J9" s="135" t="s">
        <v>74</v>
      </c>
      <c r="K9" s="135" t="s">
        <v>74</v>
      </c>
      <c r="L9" s="136" t="s">
        <v>72</v>
      </c>
      <c r="M9" s="137" t="s">
        <v>72</v>
      </c>
      <c r="N9" s="137" t="s">
        <v>72</v>
      </c>
      <c r="O9" s="138" t="s">
        <v>72</v>
      </c>
    </row>
    <row r="10" ht="51" customHeight="1">
      <c r="A10" s="21" t="s">
        <v>112</v>
      </c>
      <c r="B10" s="135" t="s">
        <v>74</v>
      </c>
      <c r="C10" s="135">
        <v>50214</v>
      </c>
      <c r="D10" s="135" t="s">
        <v>74</v>
      </c>
      <c r="E10" s="135" t="s">
        <v>74</v>
      </c>
      <c r="F10" s="135" t="s">
        <v>74</v>
      </c>
      <c r="G10" s="135" t="s">
        <v>74</v>
      </c>
      <c r="H10" s="135">
        <v>85951</v>
      </c>
      <c r="I10" s="135" t="s">
        <v>74</v>
      </c>
      <c r="J10" s="135" t="s">
        <v>74</v>
      </c>
      <c r="K10" s="135" t="s">
        <v>74</v>
      </c>
      <c r="L10" s="136">
        <v>104112</v>
      </c>
      <c r="M10" s="137">
        <v>172261</v>
      </c>
      <c r="N10" s="137">
        <v>205431</v>
      </c>
      <c r="O10" s="138">
        <v>218325</v>
      </c>
    </row>
    <row r="11" ht="15">
      <c r="A11" s="197" t="s">
        <v>111</v>
      </c>
      <c r="B11" s="139" t="s">
        <v>74</v>
      </c>
      <c r="C11" s="139">
        <v>14578</v>
      </c>
      <c r="D11" s="139" t="s">
        <v>74</v>
      </c>
      <c r="E11" s="139" t="s">
        <v>74</v>
      </c>
      <c r="F11" s="139" t="s">
        <v>74</v>
      </c>
      <c r="G11" s="139" t="s">
        <v>74</v>
      </c>
      <c r="H11" s="139">
        <v>19179</v>
      </c>
      <c r="I11" s="139" t="s">
        <v>74</v>
      </c>
      <c r="J11" s="135" t="s">
        <v>74</v>
      </c>
      <c r="K11" s="139" t="s">
        <v>74</v>
      </c>
      <c r="L11" s="193">
        <v>31638</v>
      </c>
      <c r="M11" s="198">
        <v>66063</v>
      </c>
      <c r="N11" s="198">
        <v>88121</v>
      </c>
      <c r="O11" s="186">
        <v>95509</v>
      </c>
    </row>
    <row r="12" ht="15.75" customHeight="1">
      <c r="A12" s="57" t="s">
        <v>76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0"/>
      <c r="N12" s="50"/>
      <c r="O12" s="118"/>
    </row>
    <row r="13" ht="29.25" customHeight="1">
      <c r="A13" s="120" t="s">
        <v>106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ht="17.25" customHeight="1">
      <c r="A14" s="144" t="s">
        <v>107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18"/>
    </row>
  </sheetData>
  <mergeCells count="4">
    <mergeCell ref="A1:B1"/>
    <mergeCell ref="A2:O2"/>
    <mergeCell ref="A3:O3"/>
    <mergeCell ref="A13:O13"/>
  </mergeCells>
  <hyperlinks>
    <hyperlink location="'Содержание'!A1" ref="A1"/>
  </hyperlinks>
  <printOptions headings="0" gridLines="0"/>
  <pageMargins left="0.31496062992125984" right="0.31496062992125984" top="0.74803149606299213" bottom="0.74803149606299213" header="0.31496062992125984" footer="0.31496062992125984"/>
  <pageSetup paperSize="9" scale="83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B3" activeCellId="0" sqref="B3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">
      <c r="A1" s="200" t="s">
        <v>113</v>
      </c>
      <c r="B1" s="200"/>
      <c r="C1" s="200"/>
      <c r="D1" s="200"/>
    </row>
    <row r="2" ht="28.5">
      <c r="A2" s="201" t="s">
        <v>114</v>
      </c>
      <c r="B2" s="202">
        <v>85010</v>
      </c>
      <c r="C2" s="203">
        <v>100</v>
      </c>
      <c r="D2" s="203"/>
    </row>
    <row r="3">
      <c r="A3" s="201" t="s">
        <v>64</v>
      </c>
      <c r="B3" s="204">
        <v>28420</v>
      </c>
      <c r="C3" s="205">
        <f t="shared" ref="C3:C13" si="1">B3/$B$2*100</f>
        <v>33.431361016351019</v>
      </c>
      <c r="D3" s="203"/>
    </row>
    <row r="4">
      <c r="A4" s="201" t="s">
        <v>61</v>
      </c>
      <c r="B4" s="204">
        <v>11533</v>
      </c>
      <c r="C4" s="205">
        <f t="shared" si="1"/>
        <v>13.566639218915421</v>
      </c>
      <c r="D4" s="203"/>
    </row>
    <row r="5">
      <c r="A5" s="201" t="s">
        <v>57</v>
      </c>
      <c r="B5" s="204">
        <v>9202</v>
      </c>
      <c r="C5" s="205">
        <f t="shared" si="1"/>
        <v>10.824608869544759</v>
      </c>
      <c r="D5" s="205"/>
      <c r="E5" s="206"/>
      <c r="F5" s="207"/>
    </row>
    <row r="6">
      <c r="A6" s="201" t="s">
        <v>115</v>
      </c>
      <c r="B6" s="204">
        <v>4460</v>
      </c>
      <c r="C6" s="205">
        <f t="shared" si="1"/>
        <v>5.2464415951064582</v>
      </c>
      <c r="D6" s="205"/>
      <c r="E6" s="206"/>
      <c r="F6" s="207"/>
    </row>
    <row r="7">
      <c r="A7" s="201" t="s">
        <v>62</v>
      </c>
      <c r="B7" s="204">
        <v>3358</v>
      </c>
      <c r="C7" s="205">
        <f t="shared" si="1"/>
        <v>3.9501235148806026</v>
      </c>
      <c r="D7" s="205"/>
      <c r="E7" s="206"/>
      <c r="F7" s="207"/>
    </row>
    <row r="8">
      <c r="A8" s="201" t="s">
        <v>59</v>
      </c>
      <c r="B8" s="204">
        <v>3027</v>
      </c>
      <c r="C8" s="205">
        <f t="shared" si="1"/>
        <v>3.5607575579343602</v>
      </c>
      <c r="D8" s="205"/>
      <c r="E8" s="206"/>
      <c r="F8" s="207"/>
    </row>
    <row r="9">
      <c r="A9" s="201" t="s">
        <v>63</v>
      </c>
      <c r="B9" s="204">
        <v>2627</v>
      </c>
      <c r="C9" s="205">
        <f t="shared" si="1"/>
        <v>3.0902246794494768</v>
      </c>
      <c r="D9" s="205"/>
      <c r="E9" s="206"/>
      <c r="F9" s="207"/>
    </row>
    <row r="10">
      <c r="A10" s="201" t="s">
        <v>60</v>
      </c>
      <c r="B10" s="204">
        <v>2503</v>
      </c>
      <c r="C10" s="205">
        <f t="shared" ref="C10:C11" si="2">B10/$B$2*100</f>
        <v>2.9443594871191627</v>
      </c>
      <c r="D10" s="205"/>
      <c r="E10" s="206"/>
      <c r="F10" s="207"/>
    </row>
    <row r="11">
      <c r="A11" s="201" t="s">
        <v>55</v>
      </c>
      <c r="B11" s="204">
        <v>2041</v>
      </c>
      <c r="C11" s="205">
        <f t="shared" si="2"/>
        <v>2.4008940124691214</v>
      </c>
      <c r="D11" s="205"/>
      <c r="E11" s="206"/>
      <c r="F11" s="207"/>
    </row>
    <row r="12">
      <c r="A12" s="201" t="s">
        <v>58</v>
      </c>
      <c r="B12" s="204">
        <v>1755</v>
      </c>
      <c r="C12" s="205">
        <f t="shared" si="1"/>
        <v>2.0644630043524295</v>
      </c>
      <c r="D12" s="205"/>
      <c r="E12" s="206"/>
      <c r="F12" s="207"/>
    </row>
    <row r="13">
      <c r="A13" s="201" t="s">
        <v>116</v>
      </c>
      <c r="B13" s="208">
        <v>16084</v>
      </c>
      <c r="C13" s="205">
        <f t="shared" si="1"/>
        <v>18.920127043877191</v>
      </c>
      <c r="D13" s="205"/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I23" activeCellId="0" sqref="I23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.75">
      <c r="A1" s="200" t="s">
        <v>117</v>
      </c>
      <c r="B1" s="200"/>
      <c r="C1" s="200"/>
    </row>
    <row r="2" ht="28.5">
      <c r="A2" s="201" t="s">
        <v>114</v>
      </c>
      <c r="B2" s="209">
        <v>89542</v>
      </c>
      <c r="C2" s="203">
        <v>100</v>
      </c>
    </row>
    <row r="3">
      <c r="A3" s="201" t="s">
        <v>61</v>
      </c>
      <c r="B3" s="209">
        <v>19512</v>
      </c>
      <c r="C3" s="205">
        <f t="shared" ref="C3:C13" si="3">B3/$B$2*100</f>
        <v>21.790891425252955</v>
      </c>
    </row>
    <row r="4">
      <c r="A4" s="201" t="s">
        <v>64</v>
      </c>
      <c r="B4" s="209">
        <v>10319</v>
      </c>
      <c r="C4" s="205">
        <f t="shared" si="3"/>
        <v>11.524200933640079</v>
      </c>
    </row>
    <row r="5">
      <c r="A5" s="201" t="s">
        <v>58</v>
      </c>
      <c r="B5" s="209">
        <v>6340</v>
      </c>
      <c r="C5" s="205">
        <f t="shared" si="3"/>
        <v>7.0804762011123277</v>
      </c>
    </row>
    <row r="6">
      <c r="A6" s="201" t="s">
        <v>57</v>
      </c>
      <c r="B6" s="209">
        <v>6060</v>
      </c>
      <c r="C6" s="205">
        <f t="shared" si="3"/>
        <v>6.767773782135758</v>
      </c>
    </row>
    <row r="7">
      <c r="A7" s="201" t="s">
        <v>63</v>
      </c>
      <c r="B7" s="209">
        <v>5685</v>
      </c>
      <c r="C7" s="205">
        <f t="shared" si="3"/>
        <v>6.3489758995778525</v>
      </c>
    </row>
    <row r="8">
      <c r="A8" s="201" t="s">
        <v>59</v>
      </c>
      <c r="B8" s="209">
        <v>5529</v>
      </c>
      <c r="C8" s="205">
        <f t="shared" si="3"/>
        <v>6.1747559804337628</v>
      </c>
    </row>
    <row r="9">
      <c r="A9" s="201" t="s">
        <v>62</v>
      </c>
      <c r="B9" s="209">
        <v>4728</v>
      </c>
      <c r="C9" s="205">
        <f t="shared" si="3"/>
        <v>5.2802037032900762</v>
      </c>
    </row>
    <row r="10">
      <c r="A10" s="201" t="s">
        <v>60</v>
      </c>
      <c r="B10" s="209">
        <v>3815</v>
      </c>
      <c r="C10" s="205">
        <f t="shared" si="3"/>
        <v>4.2605704585557618</v>
      </c>
    </row>
    <row r="11">
      <c r="A11" s="201" t="s">
        <v>55</v>
      </c>
      <c r="B11" s="209">
        <v>2120</v>
      </c>
      <c r="C11" s="205">
        <f t="shared" si="3"/>
        <v>2.3676040293940273</v>
      </c>
    </row>
    <row r="12">
      <c r="A12" s="201" t="s">
        <v>118</v>
      </c>
      <c r="B12" s="209">
        <v>2034</v>
      </c>
      <c r="C12" s="205">
        <f t="shared" si="3"/>
        <v>2.2715597149940812</v>
      </c>
    </row>
    <row r="13">
      <c r="A13" s="201" t="s">
        <v>116</v>
      </c>
      <c r="B13" s="210">
        <v>23400</v>
      </c>
      <c r="C13" s="205">
        <f t="shared" si="3"/>
        <v>26.132987871613324</v>
      </c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H19" activeCellId="0" sqref="H19"/>
    </sheetView>
  </sheetViews>
  <sheetFormatPr defaultRowHeight="14.25"/>
  <cols>
    <col customWidth="1" min="1" max="1" style="199" width="31.7109375"/>
    <col customWidth="1" min="2" max="2" style="199" width="10.28515625"/>
    <col min="3" max="4" style="199" width="9.140625"/>
    <col customWidth="1" min="5" max="5" style="199" width="13.5703125"/>
    <col min="6" max="16384" style="199" width="9.140625"/>
  </cols>
  <sheetData>
    <row r="1" ht="15.75">
      <c r="A1" s="200" t="s">
        <v>119</v>
      </c>
      <c r="B1" s="200"/>
      <c r="C1" s="200"/>
    </row>
    <row r="2" ht="28.5">
      <c r="A2" s="201" t="s">
        <v>114</v>
      </c>
      <c r="B2" s="209">
        <v>61436</v>
      </c>
      <c r="C2" s="203">
        <v>100</v>
      </c>
    </row>
    <row r="3">
      <c r="A3" s="201" t="s">
        <v>61</v>
      </c>
      <c r="B3" s="209">
        <v>13311</v>
      </c>
      <c r="C3" s="205">
        <f t="shared" ref="C3:C13" si="4">B3/$B$2*100</f>
        <v>21.666449638648348</v>
      </c>
      <c r="D3" s="211"/>
    </row>
    <row r="4">
      <c r="A4" s="201" t="s">
        <v>64</v>
      </c>
      <c r="B4" s="209">
        <v>8368</v>
      </c>
      <c r="C4" s="205">
        <f t="shared" si="4"/>
        <v>13.62067842958526</v>
      </c>
      <c r="D4" s="211"/>
    </row>
    <row r="5">
      <c r="A5" s="201" t="s">
        <v>62</v>
      </c>
      <c r="B5" s="209">
        <v>5880</v>
      </c>
      <c r="C5" s="205">
        <f t="shared" si="4"/>
        <v>9.5709356077869643</v>
      </c>
      <c r="D5" s="211"/>
    </row>
    <row r="6">
      <c r="A6" s="201" t="s">
        <v>63</v>
      </c>
      <c r="B6" s="209">
        <v>5582</v>
      </c>
      <c r="C6" s="205">
        <f t="shared" si="4"/>
        <v>9.0858779868481019</v>
      </c>
      <c r="D6" s="211"/>
    </row>
    <row r="7">
      <c r="A7" s="201" t="s">
        <v>57</v>
      </c>
      <c r="B7" s="209">
        <v>3546</v>
      </c>
      <c r="C7" s="205">
        <f t="shared" si="4"/>
        <v>5.771860147144996</v>
      </c>
      <c r="D7" s="211"/>
    </row>
    <row r="8">
      <c r="A8" s="201" t="s">
        <v>60</v>
      </c>
      <c r="B8" s="209">
        <v>2931</v>
      </c>
      <c r="C8" s="205">
        <f t="shared" si="4"/>
        <v>4.7708184126570741</v>
      </c>
      <c r="D8" s="211"/>
    </row>
    <row r="9">
      <c r="A9" s="201" t="s">
        <v>58</v>
      </c>
      <c r="B9" s="209">
        <v>2576</v>
      </c>
      <c r="C9" s="205">
        <f t="shared" si="4"/>
        <v>4.1929813138876231</v>
      </c>
      <c r="D9" s="211"/>
    </row>
    <row r="10">
      <c r="A10" s="201" t="s">
        <v>59</v>
      </c>
      <c r="B10" s="209">
        <v>1950</v>
      </c>
      <c r="C10" s="205">
        <f t="shared" si="4"/>
        <v>3.1740347678885348</v>
      </c>
      <c r="D10" s="211"/>
    </row>
    <row r="11">
      <c r="A11" s="201" t="s">
        <v>120</v>
      </c>
      <c r="B11" s="209">
        <v>1738</v>
      </c>
      <c r="C11" s="205">
        <f t="shared" ref="C11:C12" si="5">B11/$B$2*100</f>
        <v>2.8289602187642422</v>
      </c>
      <c r="D11" s="211"/>
    </row>
    <row r="12">
      <c r="A12" s="201" t="s">
        <v>121</v>
      </c>
      <c r="B12" s="209">
        <v>1343</v>
      </c>
      <c r="C12" s="205">
        <f t="shared" si="5"/>
        <v>2.1860147144996418</v>
      </c>
      <c r="D12" s="211"/>
    </row>
    <row r="13">
      <c r="A13" s="201" t="s">
        <v>122</v>
      </c>
      <c r="B13" s="210">
        <v>14211</v>
      </c>
      <c r="C13" s="205">
        <f t="shared" si="4"/>
        <v>23.131388762289212</v>
      </c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J27" activeCellId="0" sqref="J27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.75">
      <c r="A1" s="200" t="s">
        <v>123</v>
      </c>
      <c r="B1" s="200"/>
      <c r="C1" s="200"/>
    </row>
    <row r="2" ht="28.5">
      <c r="A2" s="201" t="s">
        <v>114</v>
      </c>
      <c r="B2" s="209">
        <v>145711</v>
      </c>
      <c r="C2" s="203">
        <v>100</v>
      </c>
    </row>
    <row r="3">
      <c r="A3" s="201" t="s">
        <v>61</v>
      </c>
      <c r="B3" s="209">
        <v>22511</v>
      </c>
      <c r="C3" s="205">
        <f t="shared" ref="C3:C13" si="6">B3/$B$2*100</f>
        <v>15.449073851665283</v>
      </c>
    </row>
    <row r="4">
      <c r="A4" s="201" t="s">
        <v>63</v>
      </c>
      <c r="B4" s="209">
        <v>18450</v>
      </c>
      <c r="C4" s="205">
        <f t="shared" si="6"/>
        <v>12.662050222701099</v>
      </c>
    </row>
    <row r="5">
      <c r="A5" s="201" t="s">
        <v>64</v>
      </c>
      <c r="B5" s="209">
        <v>16402</v>
      </c>
      <c r="C5" s="205">
        <f t="shared" si="6"/>
        <v>11.256528333482031</v>
      </c>
    </row>
    <row r="6">
      <c r="A6" s="201" t="s">
        <v>60</v>
      </c>
      <c r="B6" s="209">
        <v>9298</v>
      </c>
      <c r="C6" s="205">
        <f t="shared" si="6"/>
        <v>6.3811242802533776</v>
      </c>
    </row>
    <row r="7">
      <c r="A7" s="201" t="s">
        <v>62</v>
      </c>
      <c r="B7" s="209">
        <v>6760</v>
      </c>
      <c r="C7" s="205">
        <f t="shared" si="6"/>
        <v>4.6393202983988857</v>
      </c>
    </row>
    <row r="8">
      <c r="A8" s="201" t="s">
        <v>55</v>
      </c>
      <c r="B8" s="209">
        <v>6680</v>
      </c>
      <c r="C8" s="205">
        <f t="shared" si="6"/>
        <v>4.5844170996012661</v>
      </c>
    </row>
    <row r="9">
      <c r="A9" s="201" t="s">
        <v>57</v>
      </c>
      <c r="B9" s="209">
        <v>5148</v>
      </c>
      <c r="C9" s="205">
        <f t="shared" si="6"/>
        <v>3.533020842626843</v>
      </c>
    </row>
    <row r="10">
      <c r="A10" s="201" t="s">
        <v>58</v>
      </c>
      <c r="B10" s="209">
        <v>4897</v>
      </c>
      <c r="C10" s="205">
        <f t="shared" si="6"/>
        <v>3.3607620563993108</v>
      </c>
    </row>
    <row r="11">
      <c r="A11" s="201" t="s">
        <v>124</v>
      </c>
      <c r="B11" s="209">
        <v>4830</v>
      </c>
      <c r="C11" s="205">
        <f>B11/$B$2*100</f>
        <v>3.3147806274063045</v>
      </c>
    </row>
    <row r="12">
      <c r="A12" s="201" t="s">
        <v>125</v>
      </c>
      <c r="B12" s="209">
        <v>3916</v>
      </c>
      <c r="C12" s="205">
        <f t="shared" si="6"/>
        <v>2.6875115811434962</v>
      </c>
    </row>
    <row r="13">
      <c r="A13" s="201" t="s">
        <v>116</v>
      </c>
      <c r="B13" s="209">
        <v>46819</v>
      </c>
      <c r="C13" s="205">
        <f t="shared" si="6"/>
        <v>32.131410806322101</v>
      </c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I18" activeCellId="0" sqref="I18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.75">
      <c r="A1" s="200" t="s">
        <v>126</v>
      </c>
      <c r="B1" s="200"/>
      <c r="C1" s="200"/>
    </row>
    <row r="2" ht="28.5">
      <c r="A2" s="201" t="s">
        <v>114</v>
      </c>
      <c r="B2" s="209">
        <v>26559</v>
      </c>
      <c r="C2" s="203">
        <v>100</v>
      </c>
    </row>
    <row r="3">
      <c r="A3" s="201" t="s">
        <v>120</v>
      </c>
      <c r="B3" s="212">
        <v>4453</v>
      </c>
      <c r="C3" s="205">
        <f t="shared" ref="C3:C13" si="7">B3/$B$2*100</f>
        <v>16.766444519748486</v>
      </c>
    </row>
    <row r="4">
      <c r="A4" s="201" t="s">
        <v>60</v>
      </c>
      <c r="B4" s="212">
        <v>3275</v>
      </c>
      <c r="C4" s="205">
        <f t="shared" si="7"/>
        <v>12.33103656011145</v>
      </c>
    </row>
    <row r="5">
      <c r="A5" s="201" t="s">
        <v>61</v>
      </c>
      <c r="B5" s="212">
        <v>2827</v>
      </c>
      <c r="C5" s="205">
        <f t="shared" si="7"/>
        <v>10.644226062728265</v>
      </c>
    </row>
    <row r="6">
      <c r="A6" s="201" t="s">
        <v>56</v>
      </c>
      <c r="B6" s="212">
        <v>2406</v>
      </c>
      <c r="C6" s="205">
        <f t="shared" si="7"/>
        <v>9.0590760194284421</v>
      </c>
    </row>
    <row r="7">
      <c r="A7" s="201" t="s">
        <v>63</v>
      </c>
      <c r="B7" s="212">
        <v>1936</v>
      </c>
      <c r="C7" s="205">
        <f t="shared" si="7"/>
        <v>7.2894310779773335</v>
      </c>
    </row>
    <row r="8">
      <c r="A8" s="201" t="s">
        <v>64</v>
      </c>
      <c r="B8" s="212">
        <v>1807</v>
      </c>
      <c r="C8" s="205">
        <f t="shared" si="7"/>
        <v>6.8037200195790497</v>
      </c>
    </row>
    <row r="9">
      <c r="A9" s="201" t="s">
        <v>55</v>
      </c>
      <c r="B9" s="212">
        <v>1646</v>
      </c>
      <c r="C9" s="205">
        <f t="shared" si="7"/>
        <v>6.1975224970819687</v>
      </c>
    </row>
    <row r="10">
      <c r="A10" s="201" t="s">
        <v>57</v>
      </c>
      <c r="B10" s="212">
        <v>772</v>
      </c>
      <c r="C10" s="205">
        <f t="shared" ref="C10:C12" si="8">B10/$B$2*100</f>
        <v>2.9067359463835234</v>
      </c>
    </row>
    <row r="11">
      <c r="A11" s="201" t="s">
        <v>62</v>
      </c>
      <c r="B11" s="212">
        <v>704</v>
      </c>
      <c r="C11" s="205">
        <f t="shared" si="8"/>
        <v>2.6507022101735758</v>
      </c>
    </row>
    <row r="12">
      <c r="A12" s="201" t="s">
        <v>127</v>
      </c>
      <c r="B12" s="212">
        <v>677</v>
      </c>
      <c r="C12" s="205">
        <f t="shared" si="8"/>
        <v>2.5490417560902143</v>
      </c>
    </row>
    <row r="13">
      <c r="A13" s="201" t="s">
        <v>116</v>
      </c>
      <c r="B13" s="210">
        <v>6056</v>
      </c>
      <c r="C13" s="205">
        <f t="shared" si="7"/>
        <v>22.802063330697692</v>
      </c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L24" activeCellId="0" sqref="L24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.75">
      <c r="A1" s="200" t="s">
        <v>128</v>
      </c>
      <c r="B1" s="200"/>
      <c r="C1" s="200"/>
    </row>
    <row r="2" ht="28.5">
      <c r="A2" s="201" t="s">
        <v>114</v>
      </c>
      <c r="B2" s="209">
        <v>191770</v>
      </c>
      <c r="C2" s="203">
        <v>100</v>
      </c>
    </row>
    <row r="3">
      <c r="A3" s="201" t="s">
        <v>60</v>
      </c>
      <c r="B3" s="209">
        <v>52019</v>
      </c>
      <c r="C3" s="205">
        <f t="shared" ref="C3:C13" si="9">B3/$B$2*100</f>
        <v>27.125723522970226</v>
      </c>
    </row>
    <row r="4">
      <c r="A4" s="201" t="s">
        <v>63</v>
      </c>
      <c r="B4" s="209">
        <v>34525</v>
      </c>
      <c r="C4" s="205">
        <f t="shared" si="9"/>
        <v>18.003337331177974</v>
      </c>
    </row>
    <row r="5">
      <c r="A5" s="201" t="s">
        <v>56</v>
      </c>
      <c r="B5" s="209">
        <v>16692</v>
      </c>
      <c r="C5" s="205">
        <f t="shared" si="9"/>
        <v>8.7041768785524329</v>
      </c>
    </row>
    <row r="6">
      <c r="A6" s="201" t="s">
        <v>61</v>
      </c>
      <c r="B6" s="209">
        <v>13973</v>
      </c>
      <c r="C6" s="205">
        <f t="shared" si="9"/>
        <v>7.2863325859102046</v>
      </c>
    </row>
    <row r="7">
      <c r="A7" s="201" t="s">
        <v>64</v>
      </c>
      <c r="B7" s="209">
        <v>9009</v>
      </c>
      <c r="C7" s="205">
        <f t="shared" si="9"/>
        <v>4.6978150909944203</v>
      </c>
    </row>
    <row r="8">
      <c r="A8" s="201" t="s">
        <v>58</v>
      </c>
      <c r="B8" s="209">
        <v>5381</v>
      </c>
      <c r="C8" s="205">
        <f t="shared" si="9"/>
        <v>2.8059654794806281</v>
      </c>
    </row>
    <row r="9">
      <c r="A9" s="201" t="s">
        <v>120</v>
      </c>
      <c r="B9" s="209">
        <v>4903</v>
      </c>
      <c r="C9" s="205">
        <f t="shared" si="9"/>
        <v>2.5567085571257238</v>
      </c>
    </row>
    <row r="10">
      <c r="A10" s="201" t="s">
        <v>55</v>
      </c>
      <c r="B10" s="209">
        <v>4279</v>
      </c>
      <c r="C10" s="205">
        <f t="shared" si="9"/>
        <v>2.2313187672732959</v>
      </c>
    </row>
    <row r="11">
      <c r="A11" s="201" t="s">
        <v>62</v>
      </c>
      <c r="B11" s="209">
        <v>3287</v>
      </c>
      <c r="C11" s="205">
        <f t="shared" si="9"/>
        <v>1.7140324346873859</v>
      </c>
    </row>
    <row r="12">
      <c r="A12" s="201" t="s">
        <v>129</v>
      </c>
      <c r="B12" s="209">
        <v>2850</v>
      </c>
      <c r="C12" s="205">
        <f t="shared" si="9"/>
        <v>1.486155290191375</v>
      </c>
    </row>
    <row r="13">
      <c r="A13" s="201" t="s">
        <v>116</v>
      </c>
      <c r="B13" s="209">
        <v>44852</v>
      </c>
      <c r="C13" s="205">
        <f t="shared" si="9"/>
        <v>23.388434061636335</v>
      </c>
    </row>
  </sheetData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A1" activeCellId="0" sqref="A1:B1"/>
    </sheetView>
  </sheetViews>
  <sheetFormatPr defaultRowHeight="14.25"/>
  <cols>
    <col customWidth="1" min="1" max="1" width="50.28515625"/>
    <col customWidth="1" min="2" max="12" width="10.7109375"/>
    <col customWidth="1" min="13" max="14" style="7" width="10.7109375"/>
    <col customWidth="1" min="15" max="15" width="10.7109375"/>
  </cols>
  <sheetData>
    <row r="1" ht="17.25" customHeight="1">
      <c r="A1" s="9" t="s">
        <v>24</v>
      </c>
      <c r="B1" s="9"/>
    </row>
    <row r="2" ht="18.75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7" customFormat="1" ht="15.75" customHeight="1">
      <c r="A3" s="11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ht="15">
      <c r="A5" s="13"/>
      <c r="B5" s="14">
        <v>2010</v>
      </c>
      <c r="C5" s="15">
        <v>2011</v>
      </c>
      <c r="D5" s="14">
        <v>2012</v>
      </c>
      <c r="E5" s="16">
        <v>2013</v>
      </c>
      <c r="F5" s="14">
        <v>2014</v>
      </c>
      <c r="G5" s="14">
        <v>2015</v>
      </c>
      <c r="H5" s="14">
        <v>2016</v>
      </c>
      <c r="I5" s="14">
        <v>2017</v>
      </c>
      <c r="J5" s="14">
        <v>2018</v>
      </c>
      <c r="K5" s="14">
        <v>2019</v>
      </c>
      <c r="L5" s="14">
        <v>2020</v>
      </c>
      <c r="M5" s="14">
        <v>2021</v>
      </c>
      <c r="N5" s="14">
        <v>2022</v>
      </c>
      <c r="O5" s="14">
        <v>2023</v>
      </c>
    </row>
    <row r="6" ht="15">
      <c r="A6" s="17" t="s">
        <v>26</v>
      </c>
      <c r="B6" s="18">
        <v>310</v>
      </c>
      <c r="C6" s="18">
        <v>311</v>
      </c>
      <c r="D6" s="18">
        <v>335</v>
      </c>
      <c r="E6" s="18">
        <v>374</v>
      </c>
      <c r="F6" s="18">
        <v>329</v>
      </c>
      <c r="G6" s="18">
        <v>339</v>
      </c>
      <c r="H6" s="18">
        <v>325</v>
      </c>
      <c r="I6" s="18">
        <v>370</v>
      </c>
      <c r="J6" s="18">
        <v>418</v>
      </c>
      <c r="K6" s="18">
        <v>420</v>
      </c>
      <c r="L6" s="18">
        <v>408</v>
      </c>
      <c r="M6" s="19">
        <v>458</v>
      </c>
      <c r="N6" s="19">
        <v>468</v>
      </c>
      <c r="O6" s="20">
        <v>474</v>
      </c>
    </row>
    <row r="7" ht="15">
      <c r="A7" s="21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23"/>
      <c r="O7" s="24"/>
    </row>
    <row r="8" ht="16.5" customHeight="1">
      <c r="A8" s="25" t="s">
        <v>28</v>
      </c>
      <c r="B8" s="22">
        <v>198</v>
      </c>
      <c r="C8" s="22">
        <v>182</v>
      </c>
      <c r="D8" s="22">
        <v>216</v>
      </c>
      <c r="E8" s="22">
        <v>240</v>
      </c>
      <c r="F8" s="22">
        <v>211</v>
      </c>
      <c r="G8" s="22">
        <v>219</v>
      </c>
      <c r="H8" s="22">
        <v>265</v>
      </c>
      <c r="I8" s="22">
        <v>280</v>
      </c>
      <c r="J8" s="22">
        <v>301</v>
      </c>
      <c r="K8" s="22">
        <v>288</v>
      </c>
      <c r="L8" s="22">
        <v>271</v>
      </c>
      <c r="M8" s="23">
        <v>305</v>
      </c>
      <c r="N8" s="23">
        <v>317</v>
      </c>
      <c r="O8" s="24">
        <v>321</v>
      </c>
    </row>
    <row r="9" ht="15">
      <c r="A9" s="21" t="s">
        <v>29</v>
      </c>
      <c r="B9" s="22">
        <v>112</v>
      </c>
      <c r="C9" s="22">
        <v>129</v>
      </c>
      <c r="D9" s="22">
        <v>119</v>
      </c>
      <c r="E9" s="22">
        <v>134</v>
      </c>
      <c r="F9" s="22">
        <v>118</v>
      </c>
      <c r="G9" s="22">
        <v>120</v>
      </c>
      <c r="H9" s="22">
        <v>60</v>
      </c>
      <c r="I9" s="22">
        <v>90</v>
      </c>
      <c r="J9" s="22">
        <v>117</v>
      </c>
      <c r="K9" s="22">
        <v>132</v>
      </c>
      <c r="L9" s="22">
        <v>137</v>
      </c>
      <c r="M9" s="23">
        <v>153</v>
      </c>
      <c r="N9" s="23">
        <v>151</v>
      </c>
      <c r="O9" s="24">
        <v>153</v>
      </c>
    </row>
    <row r="10" ht="15">
      <c r="A10" s="26" t="s">
        <v>30</v>
      </c>
      <c r="B10" s="27">
        <v>10832</v>
      </c>
      <c r="C10" s="27">
        <v>11685</v>
      </c>
      <c r="D10" s="27">
        <v>11177</v>
      </c>
      <c r="E10" s="27">
        <v>13681</v>
      </c>
      <c r="F10" s="27">
        <v>11225</v>
      </c>
      <c r="G10" s="27">
        <v>11149</v>
      </c>
      <c r="H10" s="27">
        <v>10095</v>
      </c>
      <c r="I10" s="27">
        <v>11457</v>
      </c>
      <c r="J10" s="27">
        <v>13047</v>
      </c>
      <c r="K10" s="27">
        <v>13081</v>
      </c>
      <c r="L10" s="27">
        <v>13098</v>
      </c>
      <c r="M10" s="28">
        <v>13763</v>
      </c>
      <c r="N10" s="28">
        <v>13595</v>
      </c>
      <c r="O10" s="29">
        <v>13656</v>
      </c>
    </row>
    <row r="11" ht="15">
      <c r="A11" s="21" t="s">
        <v>27</v>
      </c>
      <c r="B11" s="22"/>
      <c r="C11" s="22"/>
      <c r="D11" s="22"/>
      <c r="E11" s="22"/>
      <c r="F11" s="22"/>
      <c r="G11" s="27"/>
      <c r="H11" s="22"/>
      <c r="I11" s="22"/>
      <c r="J11" s="22"/>
      <c r="K11" s="22"/>
      <c r="L11" s="22"/>
      <c r="M11" s="23"/>
      <c r="N11" s="23"/>
      <c r="O11" s="24"/>
    </row>
    <row r="12" ht="18" customHeight="1">
      <c r="A12" s="25" t="s">
        <v>28</v>
      </c>
      <c r="B12" s="22">
        <v>5595</v>
      </c>
      <c r="C12" s="22">
        <v>5654</v>
      </c>
      <c r="D12" s="22">
        <v>5419</v>
      </c>
      <c r="E12" s="22">
        <v>7943</v>
      </c>
      <c r="F12" s="22">
        <v>6338</v>
      </c>
      <c r="G12" s="22">
        <v>6302</v>
      </c>
      <c r="H12" s="22">
        <v>6665</v>
      </c>
      <c r="I12" s="22">
        <v>6854</v>
      </c>
      <c r="J12" s="22">
        <v>7164</v>
      </c>
      <c r="K12" s="22">
        <v>7017</v>
      </c>
      <c r="L12" s="22">
        <v>6889</v>
      </c>
      <c r="M12" s="23">
        <v>7510</v>
      </c>
      <c r="N12" s="23">
        <v>7629</v>
      </c>
      <c r="O12" s="24">
        <v>7734</v>
      </c>
    </row>
    <row r="13" ht="15">
      <c r="A13" s="21" t="s">
        <v>29</v>
      </c>
      <c r="B13" s="22">
        <v>5237</v>
      </c>
      <c r="C13" s="22">
        <v>6031</v>
      </c>
      <c r="D13" s="22">
        <v>5758</v>
      </c>
      <c r="E13" s="22">
        <v>5738</v>
      </c>
      <c r="F13" s="22">
        <v>4887</v>
      </c>
      <c r="G13" s="22">
        <v>4847</v>
      </c>
      <c r="H13" s="22">
        <v>3430</v>
      </c>
      <c r="I13" s="22">
        <v>4603</v>
      </c>
      <c r="J13" s="22">
        <v>5883</v>
      </c>
      <c r="K13" s="22">
        <v>6064</v>
      </c>
      <c r="L13" s="22">
        <v>6209</v>
      </c>
      <c r="M13" s="23">
        <v>6253</v>
      </c>
      <c r="N13" s="23">
        <v>5966</v>
      </c>
      <c r="O13" s="24">
        <v>5922</v>
      </c>
    </row>
    <row r="14" ht="15">
      <c r="A14" s="26" t="s">
        <v>31</v>
      </c>
      <c r="B14" s="27">
        <v>24636</v>
      </c>
      <c r="C14" s="27">
        <v>26174</v>
      </c>
      <c r="D14" s="27">
        <v>30174</v>
      </c>
      <c r="E14" s="27">
        <v>34708</v>
      </c>
      <c r="F14" s="27">
        <v>27295</v>
      </c>
      <c r="G14" s="27">
        <v>22950</v>
      </c>
      <c r="H14" s="27">
        <v>22456</v>
      </c>
      <c r="I14" s="27">
        <v>25787</v>
      </c>
      <c r="J14" s="27">
        <v>32248</v>
      </c>
      <c r="K14" s="27">
        <v>34776</v>
      </c>
      <c r="L14" s="27">
        <v>35141</v>
      </c>
      <c r="M14" s="28">
        <v>37029</v>
      </c>
      <c r="N14" s="28">
        <v>37272</v>
      </c>
      <c r="O14" s="29">
        <v>37719</v>
      </c>
    </row>
    <row r="15" ht="15">
      <c r="A15" s="21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4"/>
    </row>
    <row r="16" ht="18" customHeight="1">
      <c r="A16" s="25" t="s">
        <v>28</v>
      </c>
      <c r="B16" s="22">
        <v>11194</v>
      </c>
      <c r="C16" s="22">
        <v>11247</v>
      </c>
      <c r="D16" s="22">
        <v>14209</v>
      </c>
      <c r="E16" s="22">
        <v>18078</v>
      </c>
      <c r="F16" s="22">
        <v>13327</v>
      </c>
      <c r="G16" s="22">
        <v>11854</v>
      </c>
      <c r="H16" s="22">
        <v>12553</v>
      </c>
      <c r="I16" s="22">
        <v>12897</v>
      </c>
      <c r="J16" s="22">
        <v>13594</v>
      </c>
      <c r="K16" s="22">
        <v>13528</v>
      </c>
      <c r="L16" s="22">
        <v>13356</v>
      </c>
      <c r="M16" s="23">
        <v>15363</v>
      </c>
      <c r="N16" s="23">
        <v>15935</v>
      </c>
      <c r="O16" s="24">
        <v>16196</v>
      </c>
    </row>
    <row r="17" ht="15">
      <c r="A17" s="21" t="s">
        <v>29</v>
      </c>
      <c r="B17" s="22">
        <v>13442</v>
      </c>
      <c r="C17" s="22">
        <v>14927</v>
      </c>
      <c r="D17" s="22">
        <v>15965</v>
      </c>
      <c r="E17" s="22">
        <v>16630</v>
      </c>
      <c r="F17" s="22">
        <v>13968</v>
      </c>
      <c r="G17" s="22">
        <v>11096</v>
      </c>
      <c r="H17" s="22">
        <v>9903</v>
      </c>
      <c r="I17" s="22">
        <v>12890</v>
      </c>
      <c r="J17" s="22">
        <v>18654</v>
      </c>
      <c r="K17" s="22">
        <v>21248</v>
      </c>
      <c r="L17" s="22">
        <v>21785</v>
      </c>
      <c r="M17" s="23">
        <v>21666</v>
      </c>
      <c r="N17" s="23">
        <v>21337</v>
      </c>
      <c r="O17" s="24">
        <v>21523</v>
      </c>
    </row>
    <row r="18" ht="15">
      <c r="A18" s="26" t="s">
        <v>32</v>
      </c>
      <c r="B18" s="27">
        <v>2835.1289999999999</v>
      </c>
      <c r="C18" s="27">
        <v>2708.4749999999999</v>
      </c>
      <c r="D18" s="27">
        <v>2855.8409999999999</v>
      </c>
      <c r="E18" s="27">
        <v>3192.0100000000002</v>
      </c>
      <c r="F18" s="27">
        <v>2670.7370000000001</v>
      </c>
      <c r="G18" s="27">
        <v>2666.1779999999999</v>
      </c>
      <c r="H18" s="27">
        <v>2427.3539999999998</v>
      </c>
      <c r="I18" s="27">
        <v>2753.1170000000002</v>
      </c>
      <c r="J18" s="27">
        <v>3123.4720000000002</v>
      </c>
      <c r="K18" s="27">
        <v>3520.5700000000002</v>
      </c>
      <c r="L18" s="27">
        <v>2080.9940000000001</v>
      </c>
      <c r="M18" s="28">
        <v>3400.7550000000001</v>
      </c>
      <c r="N18" s="28">
        <v>3703.73</v>
      </c>
      <c r="O18" s="29">
        <v>3791</v>
      </c>
    </row>
    <row r="19" ht="16.5">
      <c r="A19" s="21" t="s">
        <v>27</v>
      </c>
      <c r="B19" s="22"/>
      <c r="C19" s="22"/>
      <c r="D19" s="22"/>
      <c r="E19" s="22"/>
      <c r="F19" s="22"/>
      <c r="G19" s="22"/>
      <c r="H19" s="30"/>
      <c r="I19" s="31"/>
      <c r="J19" s="30"/>
      <c r="K19" s="30"/>
      <c r="L19" s="22"/>
      <c r="M19" s="23"/>
      <c r="N19" s="23"/>
      <c r="O19" s="24"/>
    </row>
    <row r="20" ht="18" customHeight="1">
      <c r="A20" s="25" t="s">
        <v>28</v>
      </c>
      <c r="B20" s="22">
        <v>1054.9190000000001</v>
      </c>
      <c r="C20" s="22">
        <v>1054.905</v>
      </c>
      <c r="D20" s="22">
        <v>1133.376</v>
      </c>
      <c r="E20" s="22">
        <v>1376.087</v>
      </c>
      <c r="F20" s="22">
        <v>1057.1700000000001</v>
      </c>
      <c r="G20" s="22">
        <v>1087.6420000000001</v>
      </c>
      <c r="H20" s="22">
        <v>988.54899999999998</v>
      </c>
      <c r="I20" s="22">
        <v>1374.1700000000001</v>
      </c>
      <c r="J20" s="22">
        <v>1311.3789999999999</v>
      </c>
      <c r="K20" s="22">
        <v>1502.771</v>
      </c>
      <c r="L20" s="22">
        <v>1274.223</v>
      </c>
      <c r="M20" s="23">
        <v>1796.6030000000001</v>
      </c>
      <c r="N20" s="23">
        <v>1818.529</v>
      </c>
      <c r="O20" s="24">
        <v>1879</v>
      </c>
    </row>
    <row r="21" s="7" customFormat="1" ht="15">
      <c r="A21" s="21" t="s">
        <v>29</v>
      </c>
      <c r="B21" s="22">
        <v>1780.21</v>
      </c>
      <c r="C21" s="22">
        <v>1653.5699999999999</v>
      </c>
      <c r="D21" s="22">
        <v>1722.4649999999999</v>
      </c>
      <c r="E21" s="22">
        <v>1815.923</v>
      </c>
      <c r="F21" s="22">
        <v>1613.567</v>
      </c>
      <c r="G21" s="22">
        <v>1578.5360000000001</v>
      </c>
      <c r="H21" s="22">
        <v>1438.8050000000001</v>
      </c>
      <c r="I21" s="22">
        <v>1378.9469999999999</v>
      </c>
      <c r="J21" s="22">
        <v>1812.0930000000001</v>
      </c>
      <c r="K21" s="22">
        <v>2017.799</v>
      </c>
      <c r="L21" s="22">
        <v>806.77099999999996</v>
      </c>
      <c r="M21" s="23">
        <v>1604.152</v>
      </c>
      <c r="N21" s="23">
        <v>1885.201</v>
      </c>
      <c r="O21" s="24">
        <v>1912</v>
      </c>
    </row>
    <row r="22" ht="15">
      <c r="A22" s="26" t="s">
        <v>33</v>
      </c>
      <c r="B22" s="27">
        <v>776974</v>
      </c>
      <c r="C22" s="27">
        <v>752060</v>
      </c>
      <c r="D22" s="27">
        <v>790449</v>
      </c>
      <c r="E22" s="27">
        <v>1009856</v>
      </c>
      <c r="F22" s="27">
        <v>816299</v>
      </c>
      <c r="G22" s="27">
        <v>644170</v>
      </c>
      <c r="H22" s="27">
        <v>672620</v>
      </c>
      <c r="I22" s="27">
        <v>644818</v>
      </c>
      <c r="J22" s="27">
        <v>771444</v>
      </c>
      <c r="K22" s="27">
        <v>861541</v>
      </c>
      <c r="L22" s="27">
        <v>537990</v>
      </c>
      <c r="M22" s="28">
        <v>897878</v>
      </c>
      <c r="N22" s="28">
        <v>1079508</v>
      </c>
      <c r="O22" s="29">
        <v>1131765</v>
      </c>
    </row>
    <row r="23" s="7" customFormat="1" ht="15">
      <c r="A23" s="21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8"/>
      <c r="O23" s="24"/>
    </row>
    <row r="24" ht="15" customHeight="1">
      <c r="A24" s="25" t="s">
        <v>28</v>
      </c>
      <c r="B24" s="22">
        <v>442036</v>
      </c>
      <c r="C24" s="22">
        <v>422787</v>
      </c>
      <c r="D24" s="22">
        <v>464148</v>
      </c>
      <c r="E24" s="22">
        <v>612215</v>
      </c>
      <c r="F24" s="22">
        <v>478638</v>
      </c>
      <c r="G24" s="22">
        <v>382842</v>
      </c>
      <c r="H24" s="22">
        <v>445038</v>
      </c>
      <c r="I24" s="22">
        <v>467276</v>
      </c>
      <c r="J24" s="22">
        <v>555201</v>
      </c>
      <c r="K24" s="22">
        <v>621562</v>
      </c>
      <c r="L24" s="22">
        <v>395594</v>
      </c>
      <c r="M24" s="23">
        <v>665763</v>
      </c>
      <c r="N24" s="23">
        <v>804318</v>
      </c>
      <c r="O24" s="24">
        <v>838475</v>
      </c>
    </row>
    <row r="25" ht="15">
      <c r="A25" s="32" t="s">
        <v>29</v>
      </c>
      <c r="B25" s="33">
        <v>334938</v>
      </c>
      <c r="C25" s="33">
        <v>329273</v>
      </c>
      <c r="D25" s="33">
        <v>326301</v>
      </c>
      <c r="E25" s="33">
        <v>397641</v>
      </c>
      <c r="F25" s="33">
        <v>337661</v>
      </c>
      <c r="G25" s="33">
        <v>261328</v>
      </c>
      <c r="H25" s="33">
        <v>227582</v>
      </c>
      <c r="I25" s="33">
        <v>177542</v>
      </c>
      <c r="J25" s="33">
        <v>216243</v>
      </c>
      <c r="K25" s="33">
        <v>239979</v>
      </c>
      <c r="L25" s="33">
        <v>142396</v>
      </c>
      <c r="M25" s="34">
        <v>232115</v>
      </c>
      <c r="N25" s="34">
        <v>275190</v>
      </c>
      <c r="O25" s="35">
        <v>293290</v>
      </c>
    </row>
    <row r="27">
      <c r="I27" s="36"/>
      <c r="J27" s="36"/>
      <c r="K27" s="36"/>
      <c r="L27" s="36"/>
      <c r="M27" s="36"/>
      <c r="N27" s="36"/>
      <c r="O27" s="36"/>
    </row>
    <row r="28" s="7" customFormat="1">
      <c r="I28" s="36"/>
      <c r="J28" s="36"/>
      <c r="K28" s="36"/>
      <c r="L28" s="36"/>
      <c r="M28" s="36"/>
      <c r="N28" s="36"/>
      <c r="O28" s="36"/>
    </row>
  </sheetData>
  <mergeCells count="3">
    <mergeCell ref="A1:B1"/>
    <mergeCell ref="A2:O2"/>
    <mergeCell ref="A3:O3"/>
  </mergeCells>
  <hyperlinks>
    <hyperlink location="'Содержание'!A1" ref="A1"/>
  </hyperlinks>
  <printOptions headings="0" gridLines="0"/>
  <pageMargins left="0.31496062992125984" right="0.31496062992125984" top="0.74803149606299213" bottom="0.74803149606299213" header="0.31496062992125984" footer="0.31496062992125984"/>
  <pageSetup paperSize="9" scale="7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H17" activeCellId="0" sqref="H17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.75">
      <c r="A1" s="200" t="s">
        <v>130</v>
      </c>
      <c r="B1" s="200"/>
      <c r="C1" s="200"/>
    </row>
    <row r="2" ht="28.5">
      <c r="A2" s="201" t="s">
        <v>114</v>
      </c>
      <c r="B2" s="209">
        <v>391906</v>
      </c>
      <c r="C2" s="203">
        <v>100</v>
      </c>
    </row>
    <row r="3">
      <c r="A3" s="201" t="s">
        <v>64</v>
      </c>
      <c r="B3" s="209">
        <v>53046</v>
      </c>
      <c r="C3" s="205">
        <f t="shared" ref="C3:C13" si="10">B3/$B$2*100</f>
        <v>13.535388588079794</v>
      </c>
    </row>
    <row r="4">
      <c r="A4" s="201" t="s">
        <v>63</v>
      </c>
      <c r="B4" s="209">
        <v>50085</v>
      </c>
      <c r="C4" s="205">
        <f t="shared" si="10"/>
        <v>12.779850270217857</v>
      </c>
    </row>
    <row r="5">
      <c r="A5" s="201" t="s">
        <v>61</v>
      </c>
      <c r="B5" s="209">
        <v>22090</v>
      </c>
      <c r="C5" s="205">
        <f t="shared" si="10"/>
        <v>5.6365557046842865</v>
      </c>
    </row>
    <row r="6">
      <c r="A6" s="201" t="s">
        <v>58</v>
      </c>
      <c r="B6" s="209">
        <v>19958</v>
      </c>
      <c r="C6" s="205">
        <f t="shared" si="10"/>
        <v>5.0925477027654589</v>
      </c>
    </row>
    <row r="7">
      <c r="A7" s="201" t="s">
        <v>60</v>
      </c>
      <c r="B7" s="209">
        <v>17283</v>
      </c>
      <c r="C7" s="205">
        <f t="shared" si="10"/>
        <v>4.4099860680877558</v>
      </c>
    </row>
    <row r="8">
      <c r="A8" s="201" t="s">
        <v>57</v>
      </c>
      <c r="B8" s="209">
        <v>16858</v>
      </c>
      <c r="C8" s="205">
        <f t="shared" si="10"/>
        <v>4.3015416962230741</v>
      </c>
    </row>
    <row r="9">
      <c r="A9" s="201" t="s">
        <v>62</v>
      </c>
      <c r="B9" s="209">
        <v>16138</v>
      </c>
      <c r="C9" s="205">
        <f t="shared" si="10"/>
        <v>4.1178241721229067</v>
      </c>
    </row>
    <row r="10">
      <c r="A10" s="201" t="s">
        <v>131</v>
      </c>
      <c r="B10" s="209">
        <v>14658</v>
      </c>
      <c r="C10" s="205">
        <f t="shared" si="10"/>
        <v>3.7401825948058973</v>
      </c>
    </row>
    <row r="11">
      <c r="A11" s="201" t="s">
        <v>132</v>
      </c>
      <c r="B11" s="209">
        <v>12824</v>
      </c>
      <c r="C11" s="205">
        <f t="shared" si="10"/>
        <v>3.2722132348063058</v>
      </c>
    </row>
    <row r="12">
      <c r="A12" s="201" t="s">
        <v>125</v>
      </c>
      <c r="B12" s="209">
        <v>10500</v>
      </c>
      <c r="C12" s="205">
        <f t="shared" si="10"/>
        <v>2.6792138931274336</v>
      </c>
    </row>
    <row r="13">
      <c r="A13" s="201" t="s">
        <v>116</v>
      </c>
      <c r="B13" s="210">
        <v>158466</v>
      </c>
      <c r="C13" s="205">
        <f t="shared" si="10"/>
        <v>40.434696075079231</v>
      </c>
    </row>
    <row r="99" ht="15.75">
      <c r="A99" s="200" t="s">
        <v>128</v>
      </c>
      <c r="B99" s="200"/>
      <c r="C99" s="200"/>
    </row>
    <row r="100" ht="30">
      <c r="A100" s="201" t="s">
        <v>114</v>
      </c>
      <c r="B100" s="204">
        <v>324745</v>
      </c>
      <c r="C100" s="203">
        <v>100</v>
      </c>
    </row>
    <row r="101">
      <c r="A101" s="201" t="s">
        <v>60</v>
      </c>
      <c r="B101" s="204">
        <v>103207</v>
      </c>
      <c r="C101" s="205">
        <f t="shared" ref="C101:C111" si="11">B101/$B$100*100</f>
        <v>31.780935811174921</v>
      </c>
    </row>
    <row r="102">
      <c r="A102" s="201" t="s">
        <v>63</v>
      </c>
      <c r="B102" s="204">
        <v>38096</v>
      </c>
      <c r="C102" s="205">
        <f t="shared" si="11"/>
        <v>11.731050516559147</v>
      </c>
    </row>
    <row r="103">
      <c r="A103" s="201" t="s">
        <v>61</v>
      </c>
      <c r="B103" s="204">
        <v>20173</v>
      </c>
      <c r="C103" s="205">
        <f t="shared" si="11"/>
        <v>6.2119509153335697</v>
      </c>
    </row>
    <row r="104">
      <c r="A104" s="201" t="s">
        <v>57</v>
      </c>
      <c r="B104" s="204">
        <v>15758</v>
      </c>
      <c r="C104" s="205">
        <f t="shared" si="11"/>
        <v>4.8524226700949979</v>
      </c>
    </row>
    <row r="105">
      <c r="A105" s="201" t="s">
        <v>58</v>
      </c>
      <c r="B105" s="204">
        <v>15478</v>
      </c>
      <c r="C105" s="205">
        <f t="shared" si="11"/>
        <v>4.7662011732282252</v>
      </c>
    </row>
    <row r="106">
      <c r="A106" s="201" t="s">
        <v>56</v>
      </c>
      <c r="B106" s="204">
        <v>13402</v>
      </c>
      <c r="C106" s="205">
        <f t="shared" si="11"/>
        <v>4.1269303607445842</v>
      </c>
    </row>
    <row r="107">
      <c r="A107" s="201" t="s">
        <v>64</v>
      </c>
      <c r="B107" s="204">
        <v>9787</v>
      </c>
      <c r="C107" s="205">
        <f t="shared" si="11"/>
        <v>3.0137492494110765</v>
      </c>
    </row>
    <row r="108">
      <c r="A108" s="201" t="s">
        <v>133</v>
      </c>
      <c r="B108" s="204">
        <v>7600</v>
      </c>
      <c r="C108" s="205">
        <f t="shared" si="11"/>
        <v>2.3402977720981077</v>
      </c>
    </row>
    <row r="109">
      <c r="A109" s="201" t="s">
        <v>62</v>
      </c>
      <c r="B109" s="204">
        <v>7086</v>
      </c>
      <c r="C109" s="205">
        <f t="shared" si="11"/>
        <v>2.1820197385641045</v>
      </c>
    </row>
    <row r="110">
      <c r="A110" s="201" t="s">
        <v>124</v>
      </c>
      <c r="B110" s="204">
        <v>6082</v>
      </c>
      <c r="C110" s="205">
        <f t="shared" si="11"/>
        <v>1.8728540855132487</v>
      </c>
    </row>
    <row r="111">
      <c r="A111" s="201" t="s">
        <v>116</v>
      </c>
      <c r="B111" s="208">
        <f>B100-B101-B102-B103-B104-B105-B106-B107-B108-B109-B110</f>
        <v>88076</v>
      </c>
      <c r="C111" s="205">
        <f t="shared" si="11"/>
        <v>27.121587707278017</v>
      </c>
    </row>
    <row r="114" ht="15.75">
      <c r="A114" s="200" t="s">
        <v>126</v>
      </c>
      <c r="B114" s="200"/>
      <c r="C114" s="200"/>
    </row>
    <row r="115" ht="30">
      <c r="A115" s="201" t="s">
        <v>114</v>
      </c>
      <c r="B115" s="204">
        <v>49767</v>
      </c>
      <c r="C115" s="203">
        <v>100</v>
      </c>
    </row>
    <row r="116">
      <c r="A116" s="201" t="s">
        <v>120</v>
      </c>
      <c r="B116" s="204">
        <v>15115</v>
      </c>
      <c r="C116" s="205">
        <f t="shared" ref="C116:C126" si="12">B116/$B$115*100</f>
        <v>30.371531336025882</v>
      </c>
    </row>
    <row r="117">
      <c r="A117" s="201" t="s">
        <v>61</v>
      </c>
      <c r="B117" s="204">
        <v>9299</v>
      </c>
      <c r="C117" s="205">
        <f t="shared" si="12"/>
        <v>18.685072437559025</v>
      </c>
    </row>
    <row r="118">
      <c r="A118" s="201" t="s">
        <v>60</v>
      </c>
      <c r="B118" s="204">
        <v>3587</v>
      </c>
      <c r="C118" s="205">
        <f t="shared" si="12"/>
        <v>7.2075873570840105</v>
      </c>
    </row>
    <row r="119">
      <c r="A119" s="201" t="s">
        <v>64</v>
      </c>
      <c r="B119" s="204">
        <v>3414</v>
      </c>
      <c r="C119" s="205">
        <f t="shared" si="12"/>
        <v>6.8599674483091206</v>
      </c>
    </row>
    <row r="120">
      <c r="A120" s="201" t="s">
        <v>57</v>
      </c>
      <c r="B120" s="204">
        <v>2297</v>
      </c>
      <c r="C120" s="205">
        <f t="shared" si="12"/>
        <v>4.6155082685313564</v>
      </c>
    </row>
    <row r="121">
      <c r="A121" s="201" t="s">
        <v>56</v>
      </c>
      <c r="B121" s="204">
        <v>1556</v>
      </c>
      <c r="C121" s="205">
        <f t="shared" si="12"/>
        <v>3.1265698153394821</v>
      </c>
    </row>
    <row r="122">
      <c r="A122" s="201" t="s">
        <v>58</v>
      </c>
      <c r="B122" s="204">
        <v>1534</v>
      </c>
      <c r="C122" s="205">
        <f t="shared" si="12"/>
        <v>3.0823638153796691</v>
      </c>
    </row>
    <row r="123">
      <c r="A123" s="201" t="s">
        <v>134</v>
      </c>
      <c r="B123" s="204">
        <v>1422</v>
      </c>
      <c r="C123" s="205">
        <f t="shared" si="12"/>
        <v>2.8573150883115317</v>
      </c>
    </row>
    <row r="124">
      <c r="A124" s="201" t="s">
        <v>63</v>
      </c>
      <c r="B124" s="204">
        <v>997</v>
      </c>
      <c r="C124" s="205">
        <f t="shared" si="12"/>
        <v>2.0033355436333311</v>
      </c>
    </row>
    <row r="125">
      <c r="A125" s="201" t="s">
        <v>135</v>
      </c>
      <c r="B125" s="204">
        <v>795</v>
      </c>
      <c r="C125" s="205">
        <f t="shared" si="12"/>
        <v>1.5974440894568689</v>
      </c>
    </row>
    <row r="126">
      <c r="A126" s="201" t="s">
        <v>116</v>
      </c>
      <c r="B126" s="208">
        <f>B115-B116-B117-B118-B119-B120-B121-B122-B123-B124-B125</f>
        <v>9751</v>
      </c>
      <c r="C126" s="205">
        <f t="shared" si="12"/>
        <v>19.593304800369722</v>
      </c>
    </row>
    <row r="128" ht="15.75">
      <c r="A128" s="200" t="s">
        <v>123</v>
      </c>
      <c r="B128" s="200"/>
      <c r="C128" s="200"/>
    </row>
    <row r="129" ht="30">
      <c r="A129" s="201" t="s">
        <v>114</v>
      </c>
      <c r="B129" s="204">
        <v>238854</v>
      </c>
      <c r="C129" s="203">
        <v>100</v>
      </c>
    </row>
    <row r="130">
      <c r="A130" s="201" t="s">
        <v>61</v>
      </c>
      <c r="B130" s="204">
        <v>30575</v>
      </c>
      <c r="C130" s="205">
        <f t="shared" ref="C130:C140" si="13">B130/$B$129*100</f>
        <v>12.80070670786338</v>
      </c>
    </row>
    <row r="131">
      <c r="A131" s="201" t="s">
        <v>63</v>
      </c>
      <c r="B131" s="204">
        <v>30165</v>
      </c>
      <c r="C131" s="205">
        <f t="shared" si="13"/>
        <v>12.629053731568238</v>
      </c>
    </row>
    <row r="132">
      <c r="A132" s="201" t="s">
        <v>58</v>
      </c>
      <c r="B132" s="204">
        <v>24403</v>
      </c>
      <c r="C132" s="205">
        <f t="shared" si="13"/>
        <v>10.216701415927721</v>
      </c>
    </row>
    <row r="133">
      <c r="A133" s="201" t="s">
        <v>57</v>
      </c>
      <c r="B133" s="204">
        <v>16950</v>
      </c>
      <c r="C133" s="205">
        <f t="shared" si="13"/>
        <v>7.0963852395187015</v>
      </c>
    </row>
    <row r="134">
      <c r="A134" s="201" t="s">
        <v>60</v>
      </c>
      <c r="B134" s="204">
        <v>15852</v>
      </c>
      <c r="C134" s="205">
        <f t="shared" si="13"/>
        <v>6.6366901956843929</v>
      </c>
    </row>
    <row r="135">
      <c r="A135" s="201" t="s">
        <v>136</v>
      </c>
      <c r="B135" s="204">
        <v>13271</v>
      </c>
      <c r="C135" s="205">
        <f t="shared" si="13"/>
        <v>5.5561137766166784</v>
      </c>
    </row>
    <row r="136">
      <c r="A136" s="201" t="s">
        <v>124</v>
      </c>
      <c r="B136" s="204">
        <v>9364</v>
      </c>
      <c r="C136" s="205">
        <f t="shared" si="13"/>
        <v>3.9203865122627213</v>
      </c>
    </row>
    <row r="137">
      <c r="A137" s="201" t="s">
        <v>125</v>
      </c>
      <c r="B137" s="204">
        <v>8161</v>
      </c>
      <c r="C137" s="205">
        <f t="shared" si="13"/>
        <v>3.4167315598650223</v>
      </c>
    </row>
    <row r="138">
      <c r="A138" s="201" t="s">
        <v>64</v>
      </c>
      <c r="B138" s="204">
        <v>7637</v>
      </c>
      <c r="C138" s="205">
        <f t="shared" si="13"/>
        <v>3.1973506828439127</v>
      </c>
    </row>
    <row r="139">
      <c r="A139" s="201" t="s">
        <v>137</v>
      </c>
      <c r="B139" s="204">
        <v>7440</v>
      </c>
      <c r="C139" s="205">
        <f t="shared" si="13"/>
        <v>3.1148735210630765</v>
      </c>
    </row>
    <row r="140">
      <c r="A140" s="201" t="s">
        <v>116</v>
      </c>
      <c r="B140" s="208">
        <f>B129-B130-B131-B132-B133-B134-B135-B136-B137-B138-B139</f>
        <v>75036</v>
      </c>
      <c r="C140" s="205">
        <f t="shared" si="13"/>
        <v>31.415006656786154</v>
      </c>
    </row>
    <row r="142" ht="15.75">
      <c r="A142" s="200" t="s">
        <v>119</v>
      </c>
      <c r="B142" s="200"/>
      <c r="C142" s="200"/>
    </row>
    <row r="143" ht="30">
      <c r="A143" s="201" t="s">
        <v>114</v>
      </c>
      <c r="B143" s="204">
        <v>169706</v>
      </c>
      <c r="C143" s="203">
        <v>100</v>
      </c>
    </row>
    <row r="144">
      <c r="A144" s="201" t="s">
        <v>57</v>
      </c>
      <c r="B144" s="204">
        <v>36060</v>
      </c>
      <c r="C144" s="205">
        <f t="shared" ref="C144:C154" si="14">B144/$B$143*100</f>
        <v>21.248512132747223</v>
      </c>
    </row>
    <row r="145">
      <c r="A145" s="201" t="s">
        <v>61</v>
      </c>
      <c r="B145" s="204">
        <v>25410</v>
      </c>
      <c r="C145" s="205">
        <f t="shared" si="14"/>
        <v>14.9729532249891</v>
      </c>
    </row>
    <row r="146">
      <c r="A146" s="201" t="s">
        <v>58</v>
      </c>
      <c r="B146" s="204">
        <v>14305</v>
      </c>
      <c r="C146" s="205">
        <f t="shared" si="14"/>
        <v>8.4292835845521079</v>
      </c>
    </row>
    <row r="147">
      <c r="A147" s="201" t="s">
        <v>60</v>
      </c>
      <c r="B147" s="204">
        <v>14265</v>
      </c>
      <c r="C147" s="205">
        <f t="shared" si="14"/>
        <v>8.4057134102506694</v>
      </c>
    </row>
    <row r="148">
      <c r="A148" s="201" t="s">
        <v>63</v>
      </c>
      <c r="B148" s="204">
        <v>7756</v>
      </c>
      <c r="C148" s="205">
        <f t="shared" si="14"/>
        <v>4.570256797049014</v>
      </c>
    </row>
    <row r="149">
      <c r="A149" s="201" t="s">
        <v>124</v>
      </c>
      <c r="B149" s="204">
        <v>6312</v>
      </c>
      <c r="C149" s="205">
        <f t="shared" si="14"/>
        <v>3.7193735047670677</v>
      </c>
    </row>
    <row r="150">
      <c r="A150" s="201" t="s">
        <v>136</v>
      </c>
      <c r="B150" s="204">
        <v>3704</v>
      </c>
      <c r="C150" s="205">
        <f t="shared" si="14"/>
        <v>2.1825981403132477</v>
      </c>
    </row>
    <row r="151">
      <c r="A151" s="201" t="s">
        <v>125</v>
      </c>
      <c r="B151" s="204">
        <v>3501</v>
      </c>
      <c r="C151" s="205">
        <f t="shared" si="14"/>
        <v>2.0629795057334448</v>
      </c>
    </row>
    <row r="152">
      <c r="A152" s="201" t="s">
        <v>137</v>
      </c>
      <c r="B152" s="204">
        <v>3471</v>
      </c>
      <c r="C152" s="205">
        <f t="shared" si="14"/>
        <v>2.0453018750073655</v>
      </c>
    </row>
    <row r="153">
      <c r="A153" s="201" t="s">
        <v>138</v>
      </c>
      <c r="B153" s="204">
        <v>3448</v>
      </c>
      <c r="C153" s="205">
        <f t="shared" si="14"/>
        <v>2.0317490247840384</v>
      </c>
    </row>
    <row r="154">
      <c r="A154" s="201" t="s">
        <v>122</v>
      </c>
      <c r="B154" s="208">
        <f>B143-B144-B145-B146-B147-B148-B149-B150-B151-B152-B153</f>
        <v>51474</v>
      </c>
      <c r="C154" s="205">
        <f t="shared" si="14"/>
        <v>30.331278799806725</v>
      </c>
    </row>
    <row r="156" ht="15.75">
      <c r="A156" s="200" t="s">
        <v>117</v>
      </c>
      <c r="B156" s="200"/>
      <c r="C156" s="200"/>
    </row>
    <row r="157" ht="30">
      <c r="A157" s="201" t="s">
        <v>114</v>
      </c>
      <c r="B157" s="204">
        <v>329261</v>
      </c>
      <c r="C157" s="203">
        <v>100</v>
      </c>
    </row>
    <row r="158">
      <c r="A158" s="201" t="s">
        <v>57</v>
      </c>
      <c r="B158" s="204">
        <v>128661</v>
      </c>
      <c r="C158" s="205">
        <f t="shared" ref="C158:C168" si="15">B158/$B$157*100</f>
        <v>39.075687676341872</v>
      </c>
    </row>
    <row r="159">
      <c r="A159" s="201" t="s">
        <v>61</v>
      </c>
      <c r="B159" s="204">
        <v>39027</v>
      </c>
      <c r="C159" s="205">
        <f t="shared" si="15"/>
        <v>11.852906964383877</v>
      </c>
    </row>
    <row r="160">
      <c r="A160" s="201" t="s">
        <v>139</v>
      </c>
      <c r="B160" s="204">
        <v>24735</v>
      </c>
      <c r="C160" s="205">
        <f t="shared" si="15"/>
        <v>7.512277494145982</v>
      </c>
    </row>
    <row r="161">
      <c r="A161" s="201" t="s">
        <v>58</v>
      </c>
      <c r="B161" s="204">
        <v>23284</v>
      </c>
      <c r="C161" s="205">
        <f t="shared" si="15"/>
        <v>7.0715936597410556</v>
      </c>
    </row>
    <row r="162">
      <c r="A162" s="201" t="s">
        <v>63</v>
      </c>
      <c r="B162" s="204">
        <v>13552</v>
      </c>
      <c r="C162" s="205">
        <f t="shared" si="15"/>
        <v>4.1158837517956881</v>
      </c>
    </row>
    <row r="163">
      <c r="A163" s="201" t="s">
        <v>60</v>
      </c>
      <c r="B163" s="204">
        <v>7857</v>
      </c>
      <c r="C163" s="205">
        <f t="shared" si="15"/>
        <v>2.3862528510816645</v>
      </c>
    </row>
    <row r="164">
      <c r="A164" s="201" t="s">
        <v>115</v>
      </c>
      <c r="B164" s="204">
        <v>7821</v>
      </c>
      <c r="C164" s="205">
        <f t="shared" si="15"/>
        <v>2.3753192755898813</v>
      </c>
    </row>
    <row r="165">
      <c r="A165" s="201" t="s">
        <v>136</v>
      </c>
      <c r="B165" s="204">
        <v>7503</v>
      </c>
      <c r="C165" s="205">
        <f t="shared" si="15"/>
        <v>2.2787393587457974</v>
      </c>
    </row>
    <row r="166">
      <c r="A166" s="201" t="s">
        <v>125</v>
      </c>
      <c r="B166" s="204">
        <v>6959</v>
      </c>
      <c r="C166" s="205">
        <f t="shared" si="15"/>
        <v>2.1135208846477416</v>
      </c>
    </row>
    <row r="167">
      <c r="A167" s="201" t="s">
        <v>140</v>
      </c>
      <c r="B167" s="204">
        <v>5881</v>
      </c>
      <c r="C167" s="205">
        <f t="shared" si="15"/>
        <v>1.7861210407549029</v>
      </c>
    </row>
    <row r="168">
      <c r="A168" s="201" t="s">
        <v>116</v>
      </c>
      <c r="B168" s="208">
        <f>B157-B158-B159-B160-B161-B162-B163-B164-B165-B166-B167</f>
        <v>63981</v>
      </c>
      <c r="C168" s="205">
        <f t="shared" si="15"/>
        <v>19.431697042771539</v>
      </c>
    </row>
    <row r="170" ht="15.75">
      <c r="A170" s="200" t="s">
        <v>113</v>
      </c>
      <c r="B170" s="200"/>
      <c r="C170" s="200"/>
    </row>
    <row r="171" ht="30">
      <c r="A171" s="201" t="s">
        <v>114</v>
      </c>
      <c r="B171" s="204">
        <v>366418</v>
      </c>
      <c r="C171" s="203">
        <v>100</v>
      </c>
    </row>
    <row r="172">
      <c r="A172" s="201" t="s">
        <v>57</v>
      </c>
      <c r="B172" s="204">
        <v>226754</v>
      </c>
      <c r="C172" s="205">
        <f t="shared" ref="C172:C182" si="16">B172/$B$171*100</f>
        <v>61.883968582329473</v>
      </c>
    </row>
    <row r="173">
      <c r="A173" s="201" t="s">
        <v>115</v>
      </c>
      <c r="B173" s="204">
        <v>61915</v>
      </c>
      <c r="C173" s="205">
        <f t="shared" si="16"/>
        <v>16.897368579054522</v>
      </c>
    </row>
    <row r="174">
      <c r="A174" s="201" t="s">
        <v>140</v>
      </c>
      <c r="B174" s="204">
        <v>23239</v>
      </c>
      <c r="C174" s="205">
        <f t="shared" si="16"/>
        <v>6.3422102625962689</v>
      </c>
    </row>
    <row r="175">
      <c r="A175" s="201" t="s">
        <v>60</v>
      </c>
      <c r="B175" s="204">
        <v>8294</v>
      </c>
      <c r="C175" s="205">
        <f t="shared" si="16"/>
        <v>2.26353508834173</v>
      </c>
    </row>
    <row r="176">
      <c r="A176" s="201" t="s">
        <v>125</v>
      </c>
      <c r="B176" s="204">
        <v>6813</v>
      </c>
      <c r="C176" s="205">
        <f t="shared" si="16"/>
        <v>1.859351887734773</v>
      </c>
    </row>
    <row r="177">
      <c r="A177" s="201" t="s">
        <v>58</v>
      </c>
      <c r="B177" s="204">
        <v>3192</v>
      </c>
      <c r="C177" s="205">
        <f t="shared" si="16"/>
        <v>0.87113624330682449</v>
      </c>
    </row>
    <row r="178" ht="30">
      <c r="A178" s="201" t="s">
        <v>141</v>
      </c>
      <c r="B178" s="204">
        <v>3087</v>
      </c>
      <c r="C178" s="205">
        <f t="shared" si="16"/>
        <v>0.84248044582962633</v>
      </c>
    </row>
    <row r="179">
      <c r="A179" s="201" t="s">
        <v>142</v>
      </c>
      <c r="B179" s="204">
        <v>2581</v>
      </c>
      <c r="C179" s="205">
        <f t="shared" si="16"/>
        <v>0.70438679322522368</v>
      </c>
    </row>
    <row r="180">
      <c r="A180" s="201" t="s">
        <v>63</v>
      </c>
      <c r="B180" s="204">
        <v>2398</v>
      </c>
      <c r="C180" s="205">
        <f t="shared" si="16"/>
        <v>0.65444383190782118</v>
      </c>
    </row>
    <row r="181">
      <c r="A181" s="201" t="s">
        <v>64</v>
      </c>
      <c r="B181" s="204">
        <v>2085</v>
      </c>
      <c r="C181" s="205">
        <f t="shared" si="16"/>
        <v>0.56902226419007795</v>
      </c>
    </row>
    <row r="182">
      <c r="A182" s="201" t="s">
        <v>116</v>
      </c>
      <c r="B182" s="208">
        <f>B171-B172-B173-B174-B175-B176-B177-B178-B179-B180-B181</f>
        <v>26060</v>
      </c>
      <c r="C182" s="205">
        <f t="shared" si="16"/>
        <v>7.1120960214836604</v>
      </c>
    </row>
  </sheetData>
  <mergeCells count="7">
    <mergeCell ref="A1:C1"/>
    <mergeCell ref="A99:C99"/>
    <mergeCell ref="A114:C114"/>
    <mergeCell ref="A128:C128"/>
    <mergeCell ref="A142:C142"/>
    <mergeCell ref="A156:C156"/>
    <mergeCell ref="A170:C170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59999389629810485"/>
    <outlinePr applyStyles="0" summaryBelow="1" summaryRight="1" showOutlineSymbols="1"/>
    <pageSetUpPr autoPageBreaks="1" fitToPage="0"/>
  </sheetPr>
  <sheetViews>
    <sheetView zoomScale="100" workbookViewId="0">
      <selection activeCell="G17" activeCellId="0" sqref="G17"/>
    </sheetView>
  </sheetViews>
  <sheetFormatPr defaultRowHeight="14.25"/>
  <cols>
    <col customWidth="1" min="1" max="1" style="199" width="31.7109375"/>
    <col customWidth="1" min="2" max="2" style="199" width="10.28515625"/>
    <col min="3" max="16384" style="199" width="9.140625"/>
  </cols>
  <sheetData>
    <row r="1" ht="15.75">
      <c r="A1" s="200" t="s">
        <v>143</v>
      </c>
      <c r="B1" s="200"/>
      <c r="C1" s="200"/>
    </row>
    <row r="2">
      <c r="A2" s="201" t="s">
        <v>144</v>
      </c>
      <c r="B2" s="209">
        <v>1903848</v>
      </c>
      <c r="C2" s="203">
        <v>100</v>
      </c>
    </row>
    <row r="3">
      <c r="A3" s="201" t="s">
        <v>64</v>
      </c>
      <c r="B3" s="209">
        <v>471509</v>
      </c>
      <c r="C3" s="205">
        <f t="shared" ref="C3:C11" si="17">B3/$B$2*100</f>
        <v>24.766105277312054</v>
      </c>
    </row>
    <row r="4">
      <c r="A4" s="201" t="s">
        <v>62</v>
      </c>
      <c r="B4" s="209">
        <v>263786</v>
      </c>
      <c r="C4" s="205">
        <f t="shared" si="17"/>
        <v>13.855412827074431</v>
      </c>
    </row>
    <row r="5">
      <c r="A5" s="201" t="s">
        <v>63</v>
      </c>
      <c r="B5" s="209">
        <v>228929</v>
      </c>
      <c r="C5" s="205">
        <f t="shared" si="17"/>
        <v>12.024541875191717</v>
      </c>
    </row>
    <row r="6">
      <c r="A6" s="201" t="s">
        <v>59</v>
      </c>
      <c r="B6" s="209">
        <v>126032</v>
      </c>
      <c r="C6" s="205">
        <f t="shared" si="17"/>
        <v>6.6198562070081222</v>
      </c>
    </row>
    <row r="7">
      <c r="A7" s="201" t="s">
        <v>60</v>
      </c>
      <c r="B7" s="209">
        <v>99029</v>
      </c>
      <c r="C7" s="205">
        <f t="shared" si="17"/>
        <v>5.2015181884268067</v>
      </c>
    </row>
    <row r="8">
      <c r="A8" s="201" t="s">
        <v>61</v>
      </c>
      <c r="B8" s="209">
        <v>86078</v>
      </c>
      <c r="C8" s="205">
        <f t="shared" si="17"/>
        <v>4.5212643026123933</v>
      </c>
    </row>
    <row r="9">
      <c r="A9" s="201" t="s">
        <v>56</v>
      </c>
      <c r="B9" s="209">
        <v>48884</v>
      </c>
      <c r="C9" s="205">
        <f t="shared" si="17"/>
        <v>2.5676419546098219</v>
      </c>
    </row>
    <row r="10">
      <c r="A10" s="201" t="s">
        <v>55</v>
      </c>
      <c r="B10" s="209">
        <v>47765</v>
      </c>
      <c r="C10" s="205">
        <f t="shared" si="17"/>
        <v>2.5088662540286832</v>
      </c>
    </row>
    <row r="11">
      <c r="A11" s="201" t="s">
        <v>58</v>
      </c>
      <c r="B11" s="209">
        <v>46701</v>
      </c>
      <c r="C11" s="205">
        <f t="shared" si="17"/>
        <v>2.4529794395350888</v>
      </c>
    </row>
    <row r="12">
      <c r="A12" s="201" t="s">
        <v>120</v>
      </c>
      <c r="B12" s="209">
        <v>45493</v>
      </c>
      <c r="C12" s="205">
        <f t="shared" ref="C12:C13" si="18">B12/$B$2*100</f>
        <v>2.3895289960122867</v>
      </c>
      <c r="D12" s="201"/>
    </row>
    <row r="13">
      <c r="A13" s="201" t="s">
        <v>116</v>
      </c>
      <c r="B13" s="210">
        <v>439642</v>
      </c>
      <c r="C13" s="205">
        <f t="shared" si="18"/>
        <v>23.092284678188594</v>
      </c>
    </row>
    <row r="15" ht="15">
      <c r="A15" s="200"/>
      <c r="B15" s="200"/>
      <c r="C15" s="200"/>
    </row>
    <row r="16">
      <c r="A16" s="201"/>
      <c r="B16" s="204"/>
      <c r="C16" s="203"/>
    </row>
    <row r="17">
      <c r="A17" s="201"/>
      <c r="B17" s="204"/>
      <c r="C17" s="205"/>
    </row>
    <row r="18">
      <c r="A18" s="201"/>
      <c r="B18" s="204"/>
      <c r="C18" s="205"/>
    </row>
    <row r="19">
      <c r="A19" s="201"/>
      <c r="B19" s="204"/>
      <c r="C19" s="205"/>
    </row>
    <row r="20">
      <c r="A20" s="201"/>
      <c r="B20" s="204"/>
      <c r="C20" s="205"/>
    </row>
    <row r="21">
      <c r="A21" s="201"/>
      <c r="B21" s="204"/>
      <c r="C21" s="205"/>
    </row>
    <row r="22">
      <c r="A22" s="201"/>
      <c r="B22" s="204"/>
      <c r="C22" s="205"/>
    </row>
    <row r="23">
      <c r="A23" s="201"/>
      <c r="B23" s="204"/>
      <c r="C23" s="205"/>
    </row>
    <row r="24">
      <c r="A24" s="201"/>
      <c r="B24" s="204"/>
      <c r="C24" s="205"/>
    </row>
    <row r="25">
      <c r="A25" s="201"/>
      <c r="B25" s="204"/>
      <c r="C25" s="205"/>
    </row>
    <row r="26">
      <c r="A26" s="201"/>
      <c r="B26" s="204"/>
      <c r="C26" s="205"/>
    </row>
    <row r="27">
      <c r="A27" s="201"/>
      <c r="B27" s="208"/>
      <c r="C27" s="205"/>
    </row>
    <row r="29" ht="15">
      <c r="A29" s="200"/>
      <c r="B29" s="200"/>
      <c r="C29" s="200"/>
    </row>
    <row r="30">
      <c r="A30" s="201"/>
      <c r="B30" s="204"/>
      <c r="C30" s="203"/>
    </row>
    <row r="31">
      <c r="A31" s="201"/>
      <c r="B31" s="204"/>
      <c r="C31" s="205"/>
    </row>
    <row r="32">
      <c r="A32" s="201"/>
      <c r="B32" s="204"/>
      <c r="C32" s="205"/>
    </row>
    <row r="33">
      <c r="A33" s="201"/>
      <c r="B33" s="204"/>
      <c r="C33" s="205"/>
    </row>
    <row r="34">
      <c r="A34" s="201"/>
      <c r="B34" s="204"/>
      <c r="C34" s="205"/>
    </row>
    <row r="35">
      <c r="A35" s="201"/>
      <c r="B35" s="204"/>
      <c r="C35" s="205"/>
    </row>
    <row r="36">
      <c r="A36" s="201"/>
      <c r="B36" s="204"/>
      <c r="C36" s="205"/>
    </row>
    <row r="37">
      <c r="A37" s="201"/>
      <c r="B37" s="204"/>
      <c r="C37" s="205"/>
    </row>
    <row r="38">
      <c r="A38" s="201"/>
      <c r="B38" s="204"/>
      <c r="C38" s="205"/>
    </row>
    <row r="39">
      <c r="A39" s="201"/>
      <c r="B39" s="204"/>
      <c r="C39" s="205"/>
    </row>
    <row r="40">
      <c r="A40" s="201"/>
      <c r="B40" s="204"/>
      <c r="C40" s="205"/>
    </row>
    <row r="41">
      <c r="A41" s="201"/>
      <c r="B41" s="208"/>
      <c r="C41" s="205"/>
    </row>
    <row r="44" ht="15">
      <c r="A44" s="200"/>
      <c r="B44" s="200"/>
      <c r="C44" s="200"/>
    </row>
    <row r="45">
      <c r="A45" s="201"/>
      <c r="B45" s="204"/>
      <c r="C45" s="203"/>
    </row>
    <row r="46">
      <c r="A46" s="201"/>
      <c r="B46" s="204"/>
      <c r="C46" s="205"/>
    </row>
    <row r="47">
      <c r="A47" s="201"/>
      <c r="B47" s="204"/>
      <c r="C47" s="205"/>
    </row>
    <row r="48">
      <c r="A48" s="201"/>
      <c r="B48" s="204"/>
      <c r="C48" s="205"/>
    </row>
    <row r="49">
      <c r="A49" s="201"/>
      <c r="B49" s="204"/>
      <c r="C49" s="205"/>
    </row>
    <row r="50">
      <c r="A50" s="201"/>
      <c r="B50" s="204"/>
      <c r="C50" s="205"/>
    </row>
    <row r="51">
      <c r="A51" s="201"/>
      <c r="B51" s="204"/>
      <c r="C51" s="205"/>
    </row>
    <row r="52">
      <c r="A52" s="201"/>
      <c r="B52" s="204"/>
      <c r="C52" s="205"/>
    </row>
    <row r="53">
      <c r="A53" s="201"/>
      <c r="B53" s="204"/>
      <c r="C53" s="205"/>
    </row>
    <row r="54">
      <c r="A54" s="201"/>
      <c r="B54" s="204"/>
      <c r="C54" s="205"/>
    </row>
    <row r="55">
      <c r="A55" s="201"/>
      <c r="B55" s="204"/>
      <c r="C55" s="205"/>
    </row>
    <row r="56">
      <c r="A56" s="201"/>
      <c r="B56" s="208"/>
      <c r="C56" s="205"/>
    </row>
    <row r="58" ht="15">
      <c r="A58" s="200"/>
      <c r="B58" s="200"/>
      <c r="C58" s="200"/>
    </row>
    <row r="59">
      <c r="A59" s="201"/>
      <c r="B59" s="204"/>
      <c r="C59" s="203"/>
    </row>
    <row r="60">
      <c r="A60" s="201"/>
      <c r="B60" s="204"/>
      <c r="C60" s="205"/>
    </row>
    <row r="61">
      <c r="A61" s="201"/>
      <c r="B61" s="204"/>
      <c r="C61" s="205"/>
    </row>
    <row r="62">
      <c r="A62" s="201"/>
      <c r="B62" s="204"/>
      <c r="C62" s="205"/>
    </row>
    <row r="63">
      <c r="A63" s="201"/>
      <c r="B63" s="204"/>
      <c r="C63" s="205"/>
    </row>
    <row r="64">
      <c r="A64" s="201"/>
      <c r="B64" s="204"/>
      <c r="C64" s="205"/>
    </row>
    <row r="65">
      <c r="A65" s="201"/>
      <c r="B65" s="204"/>
      <c r="C65" s="205"/>
    </row>
    <row r="66">
      <c r="A66" s="201"/>
      <c r="B66" s="204"/>
      <c r="C66" s="205"/>
    </row>
    <row r="67">
      <c r="A67" s="201"/>
      <c r="B67" s="204"/>
      <c r="C67" s="205"/>
    </row>
    <row r="68">
      <c r="A68" s="201"/>
      <c r="B68" s="204"/>
      <c r="C68" s="205"/>
    </row>
    <row r="69">
      <c r="A69" s="201"/>
      <c r="B69" s="204"/>
      <c r="C69" s="205"/>
    </row>
    <row r="70">
      <c r="A70" s="201"/>
      <c r="B70" s="208"/>
      <c r="C70" s="205"/>
    </row>
    <row r="72" ht="15.75">
      <c r="A72" s="200"/>
      <c r="B72" s="200"/>
      <c r="C72" s="200"/>
    </row>
    <row r="73">
      <c r="A73" s="201"/>
      <c r="B73" s="204"/>
      <c r="C73" s="203"/>
    </row>
    <row r="74">
      <c r="A74" s="201"/>
      <c r="B74" s="204"/>
      <c r="C74" s="205"/>
    </row>
    <row r="75">
      <c r="A75" s="201"/>
      <c r="B75" s="204"/>
      <c r="C75" s="205"/>
    </row>
    <row r="76">
      <c r="A76" s="201"/>
      <c r="B76" s="204"/>
      <c r="C76" s="205"/>
    </row>
    <row r="77">
      <c r="A77" s="201"/>
      <c r="B77" s="204"/>
      <c r="C77" s="205"/>
    </row>
    <row r="78">
      <c r="A78" s="201"/>
      <c r="B78" s="204"/>
      <c r="C78" s="205"/>
    </row>
    <row r="79">
      <c r="A79" s="201"/>
      <c r="B79" s="204"/>
      <c r="C79" s="205"/>
    </row>
    <row r="80">
      <c r="A80" s="201"/>
      <c r="B80" s="204"/>
      <c r="C80" s="205"/>
    </row>
    <row r="81">
      <c r="A81" s="201"/>
      <c r="B81" s="204"/>
      <c r="C81" s="205"/>
    </row>
    <row r="82">
      <c r="A82" s="201"/>
      <c r="B82" s="204"/>
      <c r="C82" s="205"/>
    </row>
    <row r="83">
      <c r="A83" s="201"/>
      <c r="B83" s="204"/>
      <c r="C83" s="205"/>
    </row>
    <row r="84">
      <c r="A84" s="201"/>
      <c r="B84" s="208"/>
      <c r="C84" s="205"/>
    </row>
    <row r="86" ht="15.75">
      <c r="A86" s="200"/>
      <c r="B86" s="200"/>
      <c r="C86" s="200"/>
    </row>
    <row r="87">
      <c r="A87" s="201"/>
      <c r="B87" s="204"/>
      <c r="C87" s="203"/>
    </row>
    <row r="88">
      <c r="A88" s="201"/>
      <c r="B88" s="204"/>
      <c r="C88" s="205"/>
    </row>
    <row r="89">
      <c r="A89" s="201"/>
      <c r="B89" s="204"/>
      <c r="C89" s="205"/>
    </row>
    <row r="90">
      <c r="A90" s="201"/>
      <c r="B90" s="204"/>
      <c r="C90" s="205"/>
    </row>
    <row r="91">
      <c r="A91" s="201"/>
      <c r="B91" s="204"/>
      <c r="C91" s="205"/>
    </row>
    <row r="92">
      <c r="A92" s="201"/>
      <c r="B92" s="204"/>
      <c r="C92" s="205"/>
    </row>
    <row r="93">
      <c r="A93" s="201"/>
      <c r="B93" s="204"/>
      <c r="C93" s="205"/>
    </row>
    <row r="94">
      <c r="A94" s="201"/>
      <c r="B94" s="204"/>
      <c r="C94" s="205"/>
    </row>
    <row r="95">
      <c r="A95" s="201"/>
      <c r="B95" s="204"/>
      <c r="C95" s="205"/>
    </row>
    <row r="96">
      <c r="A96" s="201"/>
      <c r="B96" s="204"/>
      <c r="C96" s="205"/>
    </row>
    <row r="97">
      <c r="A97" s="201"/>
      <c r="B97" s="204"/>
      <c r="C97" s="205"/>
    </row>
    <row r="98">
      <c r="A98" s="201"/>
      <c r="B98" s="208"/>
      <c r="C98" s="205"/>
    </row>
    <row r="100" ht="15.75">
      <c r="A100" s="200"/>
      <c r="B100" s="200"/>
      <c r="C100" s="200"/>
    </row>
    <row r="101">
      <c r="A101" s="201"/>
      <c r="B101" s="204"/>
      <c r="C101" s="203"/>
    </row>
    <row r="102">
      <c r="A102" s="201"/>
      <c r="B102" s="204"/>
      <c r="C102" s="205"/>
    </row>
    <row r="103">
      <c r="A103" s="201"/>
      <c r="B103" s="204"/>
      <c r="C103" s="205"/>
    </row>
    <row r="104">
      <c r="A104" s="201"/>
      <c r="B104" s="204"/>
      <c r="C104" s="205"/>
    </row>
    <row r="105">
      <c r="A105" s="201"/>
      <c r="B105" s="204"/>
      <c r="C105" s="205"/>
    </row>
    <row r="106">
      <c r="A106" s="201"/>
      <c r="B106" s="204"/>
      <c r="C106" s="205"/>
    </row>
    <row r="107">
      <c r="A107" s="201"/>
      <c r="B107" s="204"/>
      <c r="C107" s="205"/>
    </row>
    <row r="108">
      <c r="A108" s="201"/>
      <c r="B108" s="204"/>
      <c r="C108" s="205"/>
    </row>
    <row r="109">
      <c r="A109" s="201"/>
      <c r="B109" s="204"/>
      <c r="C109" s="205"/>
    </row>
    <row r="110">
      <c r="A110" s="201"/>
      <c r="B110" s="204"/>
      <c r="C110" s="205"/>
    </row>
    <row r="111">
      <c r="A111" s="201"/>
      <c r="B111" s="204"/>
      <c r="C111" s="205"/>
    </row>
    <row r="112">
      <c r="A112" s="201"/>
      <c r="B112" s="208"/>
      <c r="C112" s="205"/>
    </row>
  </sheetData>
  <mergeCells count="8">
    <mergeCell ref="A1:C1"/>
    <mergeCell ref="A15:C15"/>
    <mergeCell ref="A29:C29"/>
    <mergeCell ref="A44:C44"/>
    <mergeCell ref="A58:C58"/>
    <mergeCell ref="A72:C72"/>
    <mergeCell ref="A86:C86"/>
    <mergeCell ref="A100:C100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A2" activeCellId="0" sqref="A2:O2"/>
    </sheetView>
  </sheetViews>
  <sheetFormatPr defaultRowHeight="14.25"/>
  <cols>
    <col customWidth="1" min="1" max="1" width="49"/>
    <col customWidth="1" min="2" max="10" width="8.7109375"/>
    <col bestFit="1" customWidth="1" min="11" max="11" width="9.5703125"/>
    <col customWidth="1" min="12" max="12" width="9.5703125"/>
    <col customWidth="1" min="13" max="14" style="7" width="9.5703125"/>
  </cols>
  <sheetData>
    <row r="1" ht="15">
      <c r="A1" s="9" t="s">
        <v>24</v>
      </c>
      <c r="B1" s="9"/>
    </row>
    <row r="2" ht="17.25" customHeight="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7" customFormat="1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ht="15">
      <c r="A5" s="13"/>
      <c r="B5" s="13">
        <v>2010</v>
      </c>
      <c r="C5" s="13">
        <v>2011</v>
      </c>
      <c r="D5" s="13">
        <v>2012</v>
      </c>
      <c r="E5" s="13">
        <v>2013</v>
      </c>
      <c r="F5" s="13">
        <v>2014</v>
      </c>
      <c r="G5" s="13">
        <v>2015</v>
      </c>
      <c r="H5" s="13">
        <v>2016</v>
      </c>
      <c r="I5" s="13">
        <v>2017</v>
      </c>
      <c r="J5" s="13">
        <v>2018</v>
      </c>
      <c r="K5" s="13">
        <v>2019</v>
      </c>
      <c r="L5" s="13">
        <v>2020</v>
      </c>
      <c r="M5" s="13">
        <v>2021</v>
      </c>
      <c r="N5" s="13">
        <v>2022</v>
      </c>
      <c r="O5" s="13">
        <v>2023</v>
      </c>
    </row>
    <row r="6" ht="15.75" customHeight="1">
      <c r="A6" s="17" t="s">
        <v>36</v>
      </c>
      <c r="B6" s="38">
        <v>460208</v>
      </c>
      <c r="C6" s="38">
        <v>457888</v>
      </c>
      <c r="D6" s="38">
        <v>440062</v>
      </c>
      <c r="E6" s="38">
        <v>505379</v>
      </c>
      <c r="F6" s="38">
        <v>480086</v>
      </c>
      <c r="G6" s="38">
        <v>586100</v>
      </c>
      <c r="H6" s="38">
        <v>646121</v>
      </c>
      <c r="I6" s="38">
        <v>611077</v>
      </c>
      <c r="J6" s="38">
        <v>730691</v>
      </c>
      <c r="K6" s="38">
        <v>808051</v>
      </c>
      <c r="L6" s="38">
        <v>527792</v>
      </c>
      <c r="M6" s="39">
        <v>881564</v>
      </c>
      <c r="N6" s="39">
        <v>1064829</v>
      </c>
      <c r="O6" s="40">
        <v>1112463</v>
      </c>
    </row>
    <row r="7" s="7" customFormat="1" ht="15.75" customHeight="1">
      <c r="A7" s="2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3"/>
    </row>
    <row r="8" s="7" customFormat="1" ht="15.75" customHeight="1">
      <c r="A8" s="21" t="s">
        <v>28</v>
      </c>
      <c r="B8" s="44">
        <v>263941</v>
      </c>
      <c r="C8" s="44">
        <v>302398</v>
      </c>
      <c r="D8" s="44">
        <v>287712</v>
      </c>
      <c r="E8" s="44">
        <v>355325</v>
      </c>
      <c r="F8" s="44">
        <v>319270</v>
      </c>
      <c r="G8" s="44">
        <v>336306</v>
      </c>
      <c r="H8" s="44">
        <v>418883</v>
      </c>
      <c r="I8" s="44">
        <v>433738</v>
      </c>
      <c r="J8" s="44">
        <v>514720</v>
      </c>
      <c r="K8" s="44">
        <v>568421</v>
      </c>
      <c r="L8" s="44">
        <v>385444</v>
      </c>
      <c r="M8" s="45">
        <v>649511</v>
      </c>
      <c r="N8" s="45">
        <v>789660</v>
      </c>
      <c r="O8" s="46">
        <v>819193</v>
      </c>
    </row>
    <row r="9" ht="15.75" customHeight="1">
      <c r="A9" s="32" t="s">
        <v>29</v>
      </c>
      <c r="B9" s="47">
        <v>196267</v>
      </c>
      <c r="C9" s="47">
        <v>155490</v>
      </c>
      <c r="D9" s="47">
        <v>152350</v>
      </c>
      <c r="E9" s="47">
        <v>150054</v>
      </c>
      <c r="F9" s="47">
        <v>160816</v>
      </c>
      <c r="G9" s="47">
        <v>249794</v>
      </c>
      <c r="H9" s="47">
        <v>227238</v>
      </c>
      <c r="I9" s="47">
        <v>177339</v>
      </c>
      <c r="J9" s="47">
        <v>215971</v>
      </c>
      <c r="K9" s="47">
        <v>239630</v>
      </c>
      <c r="L9" s="47">
        <v>142348</v>
      </c>
      <c r="M9" s="48">
        <v>232053</v>
      </c>
      <c r="N9" s="48">
        <v>275169</v>
      </c>
      <c r="O9" s="49">
        <v>293270</v>
      </c>
    </row>
    <row r="10" s="7" customFormat="1" ht="15.75">
      <c r="A10" s="50" t="s">
        <v>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>
      <c r="I11" s="36"/>
      <c r="J11" s="36"/>
      <c r="K11" s="36"/>
      <c r="L11" s="36"/>
      <c r="M11" s="36"/>
      <c r="N11" s="36"/>
      <c r="O11" s="36"/>
    </row>
    <row r="12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</sheetData>
  <mergeCells count="3">
    <mergeCell ref="A1:B1"/>
    <mergeCell ref="A2:O2"/>
    <mergeCell ref="A3:O3"/>
  </mergeCells>
  <hyperlinks>
    <hyperlink location="'Содержание'!A1" ref="A1"/>
  </hyperlinks>
  <printOptions headings="0" gridLines="0"/>
  <pageMargins left="0.31496062992125984" right="0.31496062992125984" top="0.74803149606299213" bottom="0.74803149606299213" header="0.31496062992125984" footer="0.31496062992125984"/>
  <pageSetup paperSize="9" scale="8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A2" activeCellId="0" sqref="A2:O2"/>
    </sheetView>
  </sheetViews>
  <sheetFormatPr defaultRowHeight="14.25"/>
  <cols>
    <col customWidth="1" min="1" max="1" style="7" width="49.140625"/>
    <col customWidth="1" min="2" max="10" style="7" width="8.7109375"/>
    <col bestFit="1" customWidth="1" min="11" max="11" style="7" width="9.5703125"/>
    <col customWidth="1" min="12" max="14" style="7" width="9.5703125"/>
    <col min="15" max="16384" style="7" width="9.140625"/>
  </cols>
  <sheetData>
    <row r="1" ht="15">
      <c r="A1" s="9" t="s">
        <v>24</v>
      </c>
      <c r="B1" s="9"/>
    </row>
    <row r="2" ht="17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7" customFormat="1">
      <c r="A3" s="11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ht="15">
      <c r="A5" s="13"/>
      <c r="B5" s="13">
        <v>2010</v>
      </c>
      <c r="C5" s="13">
        <v>2011</v>
      </c>
      <c r="D5" s="13">
        <v>2012</v>
      </c>
      <c r="E5" s="13">
        <v>2013</v>
      </c>
      <c r="F5" s="13">
        <v>2014</v>
      </c>
      <c r="G5" s="13">
        <v>2015</v>
      </c>
      <c r="H5" s="13">
        <v>2016</v>
      </c>
      <c r="I5" s="13">
        <v>2017</v>
      </c>
      <c r="J5" s="13">
        <v>2018</v>
      </c>
      <c r="K5" s="13">
        <v>2019</v>
      </c>
      <c r="L5" s="13">
        <v>2020</v>
      </c>
      <c r="M5" s="52">
        <v>2021</v>
      </c>
      <c r="N5" s="52">
        <v>2022</v>
      </c>
      <c r="O5" s="13">
        <v>2023</v>
      </c>
    </row>
    <row r="6" ht="15.75" customHeight="1">
      <c r="A6" s="17" t="s">
        <v>36</v>
      </c>
      <c r="B6" s="38">
        <v>23637</v>
      </c>
      <c r="C6" s="38">
        <v>17226</v>
      </c>
      <c r="D6" s="38">
        <v>16937</v>
      </c>
      <c r="E6" s="38">
        <v>19605</v>
      </c>
      <c r="F6" s="38">
        <v>27776</v>
      </c>
      <c r="G6" s="38">
        <v>58070</v>
      </c>
      <c r="H6" s="38">
        <v>26499</v>
      </c>
      <c r="I6" s="38">
        <v>33741</v>
      </c>
      <c r="J6" s="38">
        <v>40753</v>
      </c>
      <c r="K6" s="38">
        <v>53490</v>
      </c>
      <c r="L6" s="38">
        <v>10198</v>
      </c>
      <c r="M6" s="53">
        <v>16314</v>
      </c>
      <c r="N6" s="54">
        <v>14679</v>
      </c>
      <c r="O6" s="40">
        <v>19302</v>
      </c>
    </row>
    <row r="7" ht="15.75" customHeight="1">
      <c r="A7" s="21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44"/>
      <c r="N7" s="55"/>
      <c r="O7" s="56"/>
    </row>
    <row r="8" ht="15.75" customHeight="1">
      <c r="A8" s="21" t="s">
        <v>28</v>
      </c>
      <c r="B8" s="44">
        <v>23452</v>
      </c>
      <c r="C8" s="44">
        <v>17121</v>
      </c>
      <c r="D8" s="44">
        <v>16794</v>
      </c>
      <c r="E8" s="44">
        <v>19447</v>
      </c>
      <c r="F8" s="44">
        <v>27482</v>
      </c>
      <c r="G8" s="44">
        <v>46536</v>
      </c>
      <c r="H8" s="44">
        <v>26155</v>
      </c>
      <c r="I8" s="44">
        <v>33538</v>
      </c>
      <c r="J8" s="44">
        <v>40481</v>
      </c>
      <c r="K8" s="44">
        <v>53141</v>
      </c>
      <c r="L8" s="44">
        <v>10150</v>
      </c>
      <c r="M8" s="44">
        <v>16252</v>
      </c>
      <c r="N8" s="45">
        <v>14658</v>
      </c>
      <c r="O8" s="46">
        <v>19282</v>
      </c>
    </row>
    <row r="9" ht="15.75" customHeight="1">
      <c r="A9" s="32" t="s">
        <v>29</v>
      </c>
      <c r="B9" s="47">
        <v>185</v>
      </c>
      <c r="C9" s="47">
        <v>105</v>
      </c>
      <c r="D9" s="47">
        <v>143</v>
      </c>
      <c r="E9" s="47">
        <v>158</v>
      </c>
      <c r="F9" s="47">
        <v>294</v>
      </c>
      <c r="G9" s="47">
        <v>11534</v>
      </c>
      <c r="H9" s="47">
        <v>344</v>
      </c>
      <c r="I9" s="47">
        <v>203</v>
      </c>
      <c r="J9" s="47">
        <v>272</v>
      </c>
      <c r="K9" s="47">
        <v>349</v>
      </c>
      <c r="L9" s="47">
        <v>48</v>
      </c>
      <c r="M9" s="47">
        <v>62</v>
      </c>
      <c r="N9" s="48">
        <v>21</v>
      </c>
      <c r="O9" s="49">
        <v>20</v>
      </c>
    </row>
    <row r="10" ht="15.75">
      <c r="A10" s="57" t="s">
        <v>39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1"/>
      <c r="N10" s="51"/>
    </row>
    <row r="11">
      <c r="I11" s="36"/>
      <c r="J11" s="36"/>
      <c r="K11" s="36"/>
      <c r="L11" s="36"/>
      <c r="M11" s="36"/>
      <c r="N11" s="36"/>
      <c r="O11" s="36"/>
    </row>
    <row r="12">
      <c r="G12" s="36"/>
    </row>
    <row r="13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7">
      <c r="G17" s="36"/>
    </row>
  </sheetData>
  <mergeCells count="3">
    <mergeCell ref="A1:B1"/>
    <mergeCell ref="A2:O2"/>
    <mergeCell ref="A3:O3"/>
  </mergeCells>
  <hyperlinks>
    <hyperlink location="'Содержание'!A1" ref="A1"/>
  </hyperlinks>
  <printOptions headings="0" gridLines="0"/>
  <pageMargins left="0.31496062992125984" right="0.31496062992125984" top="0.74803149606299213" bottom="0.74803149606299213" header="0.31496062992125984" footer="0.31496062992125984"/>
  <pageSetup paperSize="9" scale="8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C000"/>
    <outlinePr applyStyles="0" summaryBelow="1" summaryRight="1" showOutlineSymbols="1"/>
    <pageSetUpPr autoPageBreaks="1" fitToPage="0"/>
  </sheetPr>
  <sheetViews>
    <sheetView zoomScale="100" workbookViewId="0">
      <selection activeCell="M5" activeCellId="0" sqref="M5"/>
    </sheetView>
  </sheetViews>
  <sheetFormatPr defaultRowHeight="14.25"/>
  <cols>
    <col customWidth="1" min="1" max="1" width="43.85546875"/>
    <col customWidth="1" min="2" max="10" width="8.7109375"/>
  </cols>
  <sheetData>
    <row r="1" ht="17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>
      <c r="A2" s="60"/>
      <c r="B2" s="60">
        <v>2010</v>
      </c>
      <c r="C2" s="60">
        <v>2011</v>
      </c>
      <c r="D2" s="60">
        <v>2012</v>
      </c>
      <c r="E2" s="60">
        <v>2013</v>
      </c>
      <c r="F2" s="60">
        <v>2014</v>
      </c>
      <c r="G2" s="60">
        <v>2015</v>
      </c>
      <c r="H2" s="60">
        <v>2016</v>
      </c>
      <c r="I2" s="60">
        <v>2017</v>
      </c>
      <c r="J2" s="60">
        <v>2018</v>
      </c>
      <c r="K2" s="60">
        <v>2019</v>
      </c>
      <c r="L2" s="61">
        <v>2020</v>
      </c>
      <c r="M2" s="61">
        <v>2021</v>
      </c>
    </row>
    <row r="3">
      <c r="A3" s="62" t="s">
        <v>41</v>
      </c>
      <c r="B3" s="63">
        <v>34.746498000000003</v>
      </c>
      <c r="C3" s="63">
        <v>37.399453999999999</v>
      </c>
      <c r="D3" s="63">
        <v>41.065067000000006</v>
      </c>
      <c r="E3" s="63">
        <v>42.635162999999999</v>
      </c>
      <c r="F3" s="63">
        <v>44.218887000000002</v>
      </c>
      <c r="G3" s="63">
        <v>49.284209000000004</v>
      </c>
      <c r="H3" s="63">
        <v>54.430931000000001</v>
      </c>
      <c r="I3" s="63">
        <v>61.563203999999999</v>
      </c>
      <c r="J3" s="63">
        <v>71.538081000000005</v>
      </c>
      <c r="K3" s="63">
        <v>76.041739000000007</v>
      </c>
      <c r="L3" s="64">
        <v>47.382458</v>
      </c>
      <c r="M3" s="64">
        <v>66.539770000000004</v>
      </c>
      <c r="N3" s="65"/>
      <c r="O3" s="65"/>
    </row>
    <row r="4" ht="28.5">
      <c r="A4" s="66" t="s">
        <v>42</v>
      </c>
      <c r="B4" s="63">
        <v>24.025746999999999</v>
      </c>
      <c r="C4" s="63">
        <v>27.112424999999998</v>
      </c>
      <c r="D4" s="63">
        <v>30.235199999999999</v>
      </c>
      <c r="E4" s="63">
        <v>31.732948</v>
      </c>
      <c r="F4" s="63">
        <v>33.159819999999996</v>
      </c>
      <c r="G4" s="63">
        <v>36.817349999999998</v>
      </c>
      <c r="H4" s="63">
        <v>42.981377999999999</v>
      </c>
      <c r="I4" s="63">
        <v>48.411738999999997</v>
      </c>
      <c r="J4" s="63">
        <v>57.243105999999997</v>
      </c>
      <c r="K4" s="63">
        <v>61.058700999999999</v>
      </c>
      <c r="L4" s="64">
        <v>38.309936999999998</v>
      </c>
      <c r="M4" s="64">
        <v>52.771914000000002</v>
      </c>
      <c r="N4" s="65"/>
      <c r="O4" s="65"/>
    </row>
    <row r="5">
      <c r="A5" s="66" t="s">
        <v>43</v>
      </c>
      <c r="B5" s="63">
        <v>10.720751</v>
      </c>
      <c r="C5" s="63">
        <v>10.287029</v>
      </c>
      <c r="D5" s="63">
        <v>10.829867</v>
      </c>
      <c r="E5" s="63">
        <v>10.902215</v>
      </c>
      <c r="F5" s="63">
        <v>11.059066999999999</v>
      </c>
      <c r="G5" s="63">
        <v>12.466859000000001</v>
      </c>
      <c r="H5" s="63">
        <v>11.449553</v>
      </c>
      <c r="I5" s="63">
        <v>13.151465</v>
      </c>
      <c r="J5" s="63">
        <v>14.294975000000001</v>
      </c>
      <c r="K5" s="63">
        <v>14.983038000000001</v>
      </c>
      <c r="L5" s="64">
        <v>9.0725210000000001</v>
      </c>
      <c r="M5" s="64">
        <v>13.767856</v>
      </c>
      <c r="N5" s="65"/>
      <c r="O5" s="65"/>
    </row>
    <row r="6" ht="19.5" customHeight="1">
      <c r="A6" s="67"/>
      <c r="B6" s="67"/>
      <c r="C6" s="67"/>
      <c r="D6" s="67"/>
      <c r="E6" s="67"/>
      <c r="F6" s="67"/>
      <c r="G6" s="67"/>
      <c r="H6" s="67"/>
      <c r="I6" s="67"/>
      <c r="L6" s="68"/>
      <c r="M6" s="68"/>
      <c r="N6" s="65"/>
      <c r="O6" s="65"/>
    </row>
    <row r="7">
      <c r="A7" s="69"/>
      <c r="B7" s="70"/>
      <c r="C7" s="70"/>
      <c r="D7" s="70"/>
      <c r="E7" s="70"/>
      <c r="F7" s="70"/>
      <c r="G7" s="70"/>
      <c r="H7" s="70"/>
      <c r="L7" s="68"/>
      <c r="M7" s="68"/>
      <c r="N7" s="65"/>
      <c r="O7" s="65"/>
    </row>
    <row r="8">
      <c r="A8" s="69"/>
      <c r="B8" s="70"/>
      <c r="C8" s="70"/>
      <c r="D8" s="70"/>
      <c r="E8" s="70"/>
      <c r="F8" s="70"/>
      <c r="G8" s="70"/>
      <c r="H8" s="70"/>
      <c r="L8" s="68"/>
      <c r="M8" s="68"/>
      <c r="N8" s="65"/>
      <c r="O8" s="65"/>
    </row>
    <row r="9">
      <c r="A9" s="69"/>
      <c r="B9" s="70"/>
      <c r="C9" s="70"/>
      <c r="D9" s="70"/>
      <c r="E9" s="70"/>
      <c r="F9" s="70"/>
      <c r="G9" s="70"/>
      <c r="H9" s="70"/>
    </row>
  </sheetData>
  <mergeCells count="1">
    <mergeCell ref="A1:M1"/>
  </mergeCells>
  <printOptions headings="0" gridLines="0"/>
  <pageMargins left="0.69999999999999996" right="0.69999999999999996" top="0.75" bottom="0.75" header="0.29999999999999999" footer="0.29999999999999999"/>
  <pageSetup paperSize="9" scale="7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39997558519241921"/>
    <outlinePr applyStyles="0" summaryBelow="1" summaryRight="1" showOutlineSymbols="1"/>
    <pageSetUpPr autoPageBreaks="1" fitToPage="0"/>
  </sheetPr>
  <sheetViews>
    <sheetView zoomScale="100" workbookViewId="0">
      <selection activeCell="D22" activeCellId="0" sqref="D22"/>
    </sheetView>
  </sheetViews>
  <sheetFormatPr defaultRowHeight="14.25"/>
  <cols>
    <col customWidth="1" min="1" max="1" width="35.7109375"/>
    <col bestFit="1" customWidth="1" min="2" max="2" width="8.7109375"/>
    <col customWidth="1" min="3" max="3" width="11.28515625"/>
  </cols>
  <sheetData>
    <row r="1">
      <c r="A1" s="71" t="s">
        <v>44</v>
      </c>
      <c r="B1" s="71"/>
      <c r="C1" s="71"/>
    </row>
    <row r="2">
      <c r="A2" s="72"/>
      <c r="B2" s="72"/>
      <c r="C2" s="72"/>
    </row>
    <row r="3">
      <c r="A3" s="73"/>
      <c r="B3" s="74">
        <v>2021</v>
      </c>
      <c r="C3" s="75" t="s">
        <v>45</v>
      </c>
    </row>
    <row r="4" ht="27.75" customHeight="1">
      <c r="A4" s="76" t="s">
        <v>46</v>
      </c>
      <c r="B4" s="77">
        <v>66539770</v>
      </c>
      <c r="C4" s="78">
        <f>SUM(C5:C10)</f>
        <v>100</v>
      </c>
    </row>
    <row r="5">
      <c r="A5" s="79" t="s">
        <v>47</v>
      </c>
      <c r="B5" s="80">
        <v>37010948</v>
      </c>
      <c r="C5" s="81">
        <f t="shared" ref="C5:C10" si="0">B5/$B$4*100</f>
        <v>55.622296259815748</v>
      </c>
    </row>
    <row r="6" ht="24">
      <c r="A6" s="79" t="s">
        <v>48</v>
      </c>
      <c r="B6" s="80">
        <v>2010525</v>
      </c>
      <c r="C6" s="81">
        <f t="shared" si="0"/>
        <v>3.0215388481204548</v>
      </c>
    </row>
    <row r="7" ht="24">
      <c r="A7" s="79" t="s">
        <v>49</v>
      </c>
      <c r="B7" s="80">
        <v>5437239</v>
      </c>
      <c r="C7" s="81">
        <f t="shared" si="0"/>
        <v>8.1714123748849747</v>
      </c>
    </row>
    <row r="8">
      <c r="A8" s="79" t="s">
        <v>50</v>
      </c>
      <c r="B8" s="80">
        <v>209080</v>
      </c>
      <c r="C8" s="81">
        <f t="shared" si="0"/>
        <v>0.31421809843947462</v>
      </c>
    </row>
    <row r="9">
      <c r="A9" s="79" t="s">
        <v>51</v>
      </c>
      <c r="B9" s="80">
        <v>3372949</v>
      </c>
      <c r="C9" s="81">
        <f t="shared" si="0"/>
        <v>5.0690722255276803</v>
      </c>
    </row>
    <row r="10">
      <c r="A10" s="82" t="s">
        <v>52</v>
      </c>
      <c r="B10" s="83">
        <v>18499029</v>
      </c>
      <c r="C10" s="84">
        <f t="shared" si="0"/>
        <v>27.80146219321167</v>
      </c>
    </row>
    <row r="11">
      <c r="C11" s="85"/>
    </row>
  </sheetData>
  <mergeCells count="1">
    <mergeCell ref="A1:C2"/>
  </mergeCells>
  <printOptions headings="0" gridLines="0"/>
  <pageMargins left="0.69999999999999996" right="0.69999999999999996" top="0.75" bottom="0.75" header="0.29999999999999999" footer="0.29999999999999999"/>
  <pageSetup paperSize="9" scale="8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9" tint="0.39997558519241921"/>
    <outlinePr applyStyles="0" summaryBelow="1" summaryRight="1" showOutlineSymbols="1"/>
    <pageSetUpPr autoPageBreaks="1" fitToPage="0"/>
  </sheetPr>
  <sheetViews>
    <sheetView zoomScale="100" workbookViewId="0">
      <selection activeCell="B13" activeCellId="0" sqref="B13"/>
    </sheetView>
  </sheetViews>
  <sheetFormatPr defaultColWidth="8.7109375" defaultRowHeight="14.25"/>
  <cols>
    <col customWidth="1" min="1" max="1" style="87" width="37.42578125"/>
    <col customWidth="1" min="2" max="4" style="87" width="13.140625"/>
    <col min="5" max="256" style="86" width="8.7109375"/>
    <col customWidth="1" min="257" max="257" style="86" width="37.42578125"/>
    <col customWidth="1" min="258" max="260" style="86" width="13.140625"/>
    <col min="261" max="512" style="86" width="8.7109375"/>
    <col customWidth="1" min="513" max="513" style="86" width="37.42578125"/>
    <col customWidth="1" min="514" max="516" style="86" width="13.140625"/>
    <col min="517" max="768" style="86" width="8.7109375"/>
    <col customWidth="1" min="769" max="769" style="86" width="37.42578125"/>
    <col customWidth="1" min="770" max="772" style="86" width="13.140625"/>
    <col min="773" max="1024" style="86" width="8.7109375"/>
    <col customWidth="1" min="1025" max="1025" style="86" width="37.42578125"/>
    <col customWidth="1" min="1026" max="1028" style="86" width="13.140625"/>
    <col min="1029" max="1280" style="86" width="8.7109375"/>
    <col customWidth="1" min="1281" max="1281" style="86" width="37.42578125"/>
    <col customWidth="1" min="1282" max="1284" style="86" width="13.140625"/>
    <col min="1285" max="1536" style="86" width="8.7109375"/>
    <col customWidth="1" min="1537" max="1537" style="86" width="37.42578125"/>
    <col customWidth="1" min="1538" max="1540" style="86" width="13.140625"/>
    <col min="1541" max="1792" style="86" width="8.7109375"/>
    <col customWidth="1" min="1793" max="1793" style="86" width="37.42578125"/>
    <col customWidth="1" min="1794" max="1796" style="86" width="13.140625"/>
    <col min="1797" max="2048" style="86" width="8.7109375"/>
    <col customWidth="1" min="2049" max="2049" style="86" width="37.42578125"/>
    <col customWidth="1" min="2050" max="2052" style="86" width="13.140625"/>
    <col min="2053" max="2304" style="86" width="8.7109375"/>
    <col customWidth="1" min="2305" max="2305" style="86" width="37.42578125"/>
    <col customWidth="1" min="2306" max="2308" style="86" width="13.140625"/>
    <col min="2309" max="2560" style="86" width="8.7109375"/>
    <col customWidth="1" min="2561" max="2561" style="86" width="37.42578125"/>
    <col customWidth="1" min="2562" max="2564" style="86" width="13.140625"/>
    <col min="2565" max="2816" style="86" width="8.7109375"/>
    <col customWidth="1" min="2817" max="2817" style="86" width="37.42578125"/>
    <col customWidth="1" min="2818" max="2820" style="86" width="13.140625"/>
    <col min="2821" max="3072" style="86" width="8.7109375"/>
    <col customWidth="1" min="3073" max="3073" style="86" width="37.42578125"/>
    <col customWidth="1" min="3074" max="3076" style="86" width="13.140625"/>
    <col min="3077" max="3328" style="86" width="8.7109375"/>
    <col customWidth="1" min="3329" max="3329" style="86" width="37.42578125"/>
    <col customWidth="1" min="3330" max="3332" style="86" width="13.140625"/>
    <col min="3333" max="3584" style="86" width="8.7109375"/>
    <col customWidth="1" min="3585" max="3585" style="86" width="37.42578125"/>
    <col customWidth="1" min="3586" max="3588" style="86" width="13.140625"/>
    <col min="3589" max="3840" style="86" width="8.7109375"/>
    <col customWidth="1" min="3841" max="3841" style="86" width="37.42578125"/>
    <col customWidth="1" min="3842" max="3844" style="86" width="13.140625"/>
    <col min="3845" max="4096" style="86" width="8.7109375"/>
    <col customWidth="1" min="4097" max="4097" style="86" width="37.42578125"/>
    <col customWidth="1" min="4098" max="4100" style="86" width="13.140625"/>
    <col min="4101" max="4352" style="86" width="8.7109375"/>
    <col customWidth="1" min="4353" max="4353" style="86" width="37.42578125"/>
    <col customWidth="1" min="4354" max="4356" style="86" width="13.140625"/>
    <col min="4357" max="4608" style="86" width="8.7109375"/>
    <col customWidth="1" min="4609" max="4609" style="86" width="37.42578125"/>
    <col customWidth="1" min="4610" max="4612" style="86" width="13.140625"/>
    <col min="4613" max="4864" style="86" width="8.7109375"/>
    <col customWidth="1" min="4865" max="4865" style="86" width="37.42578125"/>
    <col customWidth="1" min="4866" max="4868" style="86" width="13.140625"/>
    <col min="4869" max="5120" style="86" width="8.7109375"/>
    <col customWidth="1" min="5121" max="5121" style="86" width="37.42578125"/>
    <col customWidth="1" min="5122" max="5124" style="86" width="13.140625"/>
    <col min="5125" max="5376" style="86" width="8.7109375"/>
    <col customWidth="1" min="5377" max="5377" style="86" width="37.42578125"/>
    <col customWidth="1" min="5378" max="5380" style="86" width="13.140625"/>
    <col min="5381" max="5632" style="86" width="8.7109375"/>
    <col customWidth="1" min="5633" max="5633" style="86" width="37.42578125"/>
    <col customWidth="1" min="5634" max="5636" style="86" width="13.140625"/>
    <col min="5637" max="5888" style="86" width="8.7109375"/>
    <col customWidth="1" min="5889" max="5889" style="86" width="37.42578125"/>
    <col customWidth="1" min="5890" max="5892" style="86" width="13.140625"/>
    <col min="5893" max="6144" style="86" width="8.7109375"/>
    <col customWidth="1" min="6145" max="6145" style="86" width="37.42578125"/>
    <col customWidth="1" min="6146" max="6148" style="86" width="13.140625"/>
    <col min="6149" max="6400" style="86" width="8.7109375"/>
    <col customWidth="1" min="6401" max="6401" style="86" width="37.42578125"/>
    <col customWidth="1" min="6402" max="6404" style="86" width="13.140625"/>
    <col min="6405" max="6656" style="86" width="8.7109375"/>
    <col customWidth="1" min="6657" max="6657" style="86" width="37.42578125"/>
    <col customWidth="1" min="6658" max="6660" style="86" width="13.140625"/>
    <col min="6661" max="6912" style="86" width="8.7109375"/>
    <col customWidth="1" min="6913" max="6913" style="86" width="37.42578125"/>
    <col customWidth="1" min="6914" max="6916" style="86" width="13.140625"/>
    <col min="6917" max="7168" style="86" width="8.7109375"/>
    <col customWidth="1" min="7169" max="7169" style="86" width="37.42578125"/>
    <col customWidth="1" min="7170" max="7172" style="86" width="13.140625"/>
    <col min="7173" max="7424" style="86" width="8.7109375"/>
    <col customWidth="1" min="7425" max="7425" style="86" width="37.42578125"/>
    <col customWidth="1" min="7426" max="7428" style="86" width="13.140625"/>
    <col min="7429" max="7680" style="86" width="8.7109375"/>
    <col customWidth="1" min="7681" max="7681" style="86" width="37.42578125"/>
    <col customWidth="1" min="7682" max="7684" style="86" width="13.140625"/>
    <col min="7685" max="7936" style="86" width="8.7109375"/>
    <col customWidth="1" min="7937" max="7937" style="86" width="37.42578125"/>
    <col customWidth="1" min="7938" max="7940" style="86" width="13.140625"/>
    <col min="7941" max="8192" style="86" width="8.7109375"/>
    <col customWidth="1" min="8193" max="8193" style="86" width="37.42578125"/>
    <col customWidth="1" min="8194" max="8196" style="86" width="13.140625"/>
    <col min="8197" max="8448" style="86" width="8.7109375"/>
    <col customWidth="1" min="8449" max="8449" style="86" width="37.42578125"/>
    <col customWidth="1" min="8450" max="8452" style="86" width="13.140625"/>
    <col min="8453" max="8704" style="86" width="8.7109375"/>
    <col customWidth="1" min="8705" max="8705" style="86" width="37.42578125"/>
    <col customWidth="1" min="8706" max="8708" style="86" width="13.140625"/>
    <col min="8709" max="8960" style="86" width="8.7109375"/>
    <col customWidth="1" min="8961" max="8961" style="86" width="37.42578125"/>
    <col customWidth="1" min="8962" max="8964" style="86" width="13.140625"/>
    <col min="8965" max="9216" style="86" width="8.7109375"/>
    <col customWidth="1" min="9217" max="9217" style="86" width="37.42578125"/>
    <col customWidth="1" min="9218" max="9220" style="86" width="13.140625"/>
    <col min="9221" max="9472" style="86" width="8.7109375"/>
    <col customWidth="1" min="9473" max="9473" style="86" width="37.42578125"/>
    <col customWidth="1" min="9474" max="9476" style="86" width="13.140625"/>
    <col min="9477" max="9728" style="86" width="8.7109375"/>
    <col customWidth="1" min="9729" max="9729" style="86" width="37.42578125"/>
    <col customWidth="1" min="9730" max="9732" style="86" width="13.140625"/>
    <col min="9733" max="9984" style="86" width="8.7109375"/>
    <col customWidth="1" min="9985" max="9985" style="86" width="37.42578125"/>
    <col customWidth="1" min="9986" max="9988" style="86" width="13.140625"/>
    <col min="9989" max="10240" style="86" width="8.7109375"/>
    <col customWidth="1" min="10241" max="10241" style="86" width="37.42578125"/>
    <col customWidth="1" min="10242" max="10244" style="86" width="13.140625"/>
    <col min="10245" max="10496" style="86" width="8.7109375"/>
    <col customWidth="1" min="10497" max="10497" style="86" width="37.42578125"/>
    <col customWidth="1" min="10498" max="10500" style="86" width="13.140625"/>
    <col min="10501" max="10752" style="86" width="8.7109375"/>
    <col customWidth="1" min="10753" max="10753" style="86" width="37.42578125"/>
    <col customWidth="1" min="10754" max="10756" style="86" width="13.140625"/>
    <col min="10757" max="11008" style="86" width="8.7109375"/>
    <col customWidth="1" min="11009" max="11009" style="86" width="37.42578125"/>
    <col customWidth="1" min="11010" max="11012" style="86" width="13.140625"/>
    <col min="11013" max="11264" style="86" width="8.7109375"/>
    <col customWidth="1" min="11265" max="11265" style="86" width="37.42578125"/>
    <col customWidth="1" min="11266" max="11268" style="86" width="13.140625"/>
    <col min="11269" max="11520" style="86" width="8.7109375"/>
    <col customWidth="1" min="11521" max="11521" style="86" width="37.42578125"/>
    <col customWidth="1" min="11522" max="11524" style="86" width="13.140625"/>
    <col min="11525" max="11776" style="86" width="8.7109375"/>
    <col customWidth="1" min="11777" max="11777" style="86" width="37.42578125"/>
    <col customWidth="1" min="11778" max="11780" style="86" width="13.140625"/>
    <col min="11781" max="12032" style="86" width="8.7109375"/>
    <col customWidth="1" min="12033" max="12033" style="86" width="37.42578125"/>
    <col customWidth="1" min="12034" max="12036" style="86" width="13.140625"/>
    <col min="12037" max="12288" style="86" width="8.7109375"/>
    <col customWidth="1" min="12289" max="12289" style="86" width="37.42578125"/>
    <col customWidth="1" min="12290" max="12292" style="86" width="13.140625"/>
    <col min="12293" max="12544" style="86" width="8.7109375"/>
    <col customWidth="1" min="12545" max="12545" style="86" width="37.42578125"/>
    <col customWidth="1" min="12546" max="12548" style="86" width="13.140625"/>
    <col min="12549" max="12800" style="86" width="8.7109375"/>
    <col customWidth="1" min="12801" max="12801" style="86" width="37.42578125"/>
    <col customWidth="1" min="12802" max="12804" style="86" width="13.140625"/>
    <col min="12805" max="13056" style="86" width="8.7109375"/>
    <col customWidth="1" min="13057" max="13057" style="86" width="37.42578125"/>
    <col customWidth="1" min="13058" max="13060" style="86" width="13.140625"/>
    <col min="13061" max="13312" style="86" width="8.7109375"/>
    <col customWidth="1" min="13313" max="13313" style="86" width="37.42578125"/>
    <col customWidth="1" min="13314" max="13316" style="86" width="13.140625"/>
    <col min="13317" max="13568" style="86" width="8.7109375"/>
    <col customWidth="1" min="13569" max="13569" style="86" width="37.42578125"/>
    <col customWidth="1" min="13570" max="13572" style="86" width="13.140625"/>
    <col min="13573" max="13824" style="86" width="8.7109375"/>
    <col customWidth="1" min="13825" max="13825" style="86" width="37.42578125"/>
    <col customWidth="1" min="13826" max="13828" style="86" width="13.140625"/>
    <col min="13829" max="14080" style="86" width="8.7109375"/>
    <col customWidth="1" min="14081" max="14081" style="86" width="37.42578125"/>
    <col customWidth="1" min="14082" max="14084" style="86" width="13.140625"/>
    <col min="14085" max="14336" style="86" width="8.7109375"/>
    <col customWidth="1" min="14337" max="14337" style="86" width="37.42578125"/>
    <col customWidth="1" min="14338" max="14340" style="86" width="13.140625"/>
    <col min="14341" max="14592" style="86" width="8.7109375"/>
    <col customWidth="1" min="14593" max="14593" style="86" width="37.42578125"/>
    <col customWidth="1" min="14594" max="14596" style="86" width="13.140625"/>
    <col min="14597" max="14848" style="86" width="8.7109375"/>
    <col customWidth="1" min="14849" max="14849" style="86" width="37.42578125"/>
    <col customWidth="1" min="14850" max="14852" style="86" width="13.140625"/>
    <col min="14853" max="15104" style="86" width="8.7109375"/>
    <col customWidth="1" min="15105" max="15105" style="86" width="37.42578125"/>
    <col customWidth="1" min="15106" max="15108" style="86" width="13.140625"/>
    <col min="15109" max="15360" style="86" width="8.7109375"/>
    <col customWidth="1" min="15361" max="15361" style="86" width="37.42578125"/>
    <col customWidth="1" min="15362" max="15364" style="86" width="13.140625"/>
    <col min="15365" max="15616" style="86" width="8.7109375"/>
    <col customWidth="1" min="15617" max="15617" style="86" width="37.42578125"/>
    <col customWidth="1" min="15618" max="15620" style="86" width="13.140625"/>
    <col min="15621" max="15872" style="86" width="8.7109375"/>
    <col customWidth="1" min="15873" max="15873" style="86" width="37.42578125"/>
    <col customWidth="1" min="15874" max="15876" style="86" width="13.140625"/>
    <col min="15877" max="16128" style="86" width="8.7109375"/>
    <col customWidth="1" min="16129" max="16129" style="86" width="37.42578125"/>
    <col customWidth="1" min="16130" max="16132" style="86" width="13.140625"/>
    <col min="16133" max="16384" style="86" width="8.7109375"/>
  </cols>
  <sheetData>
    <row r="1" ht="44.25" customHeight="1">
      <c r="A1" s="88" t="s">
        <v>53</v>
      </c>
      <c r="B1" s="88"/>
      <c r="C1" s="88"/>
      <c r="D1" s="88"/>
    </row>
    <row r="3">
      <c r="A3" s="89" t="s">
        <v>54</v>
      </c>
      <c r="B3" s="89">
        <v>2021</v>
      </c>
      <c r="C3" s="89">
        <v>2020</v>
      </c>
      <c r="D3" s="90"/>
    </row>
    <row r="4">
      <c r="A4" s="91" t="s">
        <v>55</v>
      </c>
      <c r="B4" s="92">
        <v>74.855000000000004</v>
      </c>
      <c r="C4" s="92">
        <v>47.256999999999998</v>
      </c>
      <c r="D4" s="93"/>
    </row>
    <row r="5">
      <c r="A5" s="91" t="s">
        <v>56</v>
      </c>
      <c r="B5" s="92">
        <v>79.647999999999996</v>
      </c>
      <c r="C5" s="92">
        <v>35.813000000000002</v>
      </c>
      <c r="D5" s="93"/>
    </row>
    <row r="6">
      <c r="A6" s="91" t="s">
        <v>57</v>
      </c>
      <c r="B6" s="92">
        <v>84.894999999999996</v>
      </c>
      <c r="C6" s="92">
        <v>199.34999999999999</v>
      </c>
      <c r="D6" s="93"/>
    </row>
    <row r="7">
      <c r="A7" s="91" t="s">
        <v>58</v>
      </c>
      <c r="B7" s="92">
        <v>88.230999999999995</v>
      </c>
      <c r="C7" s="92">
        <v>80.311000000000007</v>
      </c>
      <c r="D7" s="93"/>
    </row>
    <row r="8">
      <c r="A8" s="91" t="s">
        <v>59</v>
      </c>
      <c r="B8" s="92">
        <v>149.52799999999999</v>
      </c>
      <c r="C8" s="92">
        <v>102.03100000000001</v>
      </c>
      <c r="D8" s="93"/>
    </row>
    <row r="9">
      <c r="A9" s="91" t="s">
        <v>60</v>
      </c>
      <c r="B9" s="92">
        <v>190.15299999999999</v>
      </c>
      <c r="C9" s="92">
        <v>168.37</v>
      </c>
      <c r="D9" s="93"/>
    </row>
    <row r="10">
      <c r="A10" s="91" t="s">
        <v>61</v>
      </c>
      <c r="B10" s="92">
        <v>191.83500000000001</v>
      </c>
      <c r="C10" s="92">
        <v>146.40100000000001</v>
      </c>
      <c r="D10" s="93"/>
    </row>
    <row r="11">
      <c r="A11" s="91" t="s">
        <v>62</v>
      </c>
      <c r="B11" s="92">
        <v>304.64100000000002</v>
      </c>
      <c r="C11" s="92">
        <v>134.166</v>
      </c>
      <c r="D11" s="93"/>
    </row>
    <row r="12">
      <c r="A12" s="91" t="s">
        <v>63</v>
      </c>
      <c r="B12" s="92">
        <v>347.81900000000002</v>
      </c>
      <c r="C12" s="92">
        <v>243.74700000000001</v>
      </c>
      <c r="D12" s="93"/>
    </row>
    <row r="13">
      <c r="A13" s="91" t="s">
        <v>64</v>
      </c>
      <c r="B13" s="92">
        <v>598.88</v>
      </c>
      <c r="C13" s="92">
        <v>286.012</v>
      </c>
      <c r="D13" s="93"/>
    </row>
  </sheetData>
  <autoFilter ref="A3:C3"/>
  <mergeCells count="1">
    <mergeCell ref="A1:C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I7" activeCellId="0" sqref="I7"/>
    </sheetView>
  </sheetViews>
  <sheetFormatPr defaultRowHeight="14.25"/>
  <cols>
    <col customWidth="1" min="1" max="1" width="44.140625"/>
    <col customWidth="1" min="2" max="12" width="9.7109375"/>
    <col customWidth="1" min="13" max="14" style="7" width="9.7109375"/>
    <col customWidth="1" min="15" max="15" width="9.7109375"/>
  </cols>
  <sheetData>
    <row r="1" ht="15">
      <c r="A1" s="9" t="s">
        <v>24</v>
      </c>
      <c r="B1" s="9"/>
    </row>
    <row r="2" s="7" customFormat="1" ht="19.5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="7" customFormat="1" ht="12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ht="15">
      <c r="A4" s="96"/>
      <c r="B4" s="97">
        <v>2010</v>
      </c>
      <c r="C4" s="98">
        <v>2011</v>
      </c>
      <c r="D4" s="98">
        <v>2012</v>
      </c>
      <c r="E4" s="98">
        <v>2013</v>
      </c>
      <c r="F4" s="98">
        <v>2014</v>
      </c>
      <c r="G4" s="98">
        <v>2015</v>
      </c>
      <c r="H4" s="98">
        <v>2016</v>
      </c>
      <c r="I4" s="97">
        <v>2017</v>
      </c>
      <c r="J4" s="97">
        <v>2018</v>
      </c>
      <c r="K4" s="98">
        <v>2019</v>
      </c>
      <c r="L4" s="98">
        <v>2020</v>
      </c>
      <c r="M4" s="98">
        <v>2021</v>
      </c>
      <c r="N4" s="98">
        <v>2022</v>
      </c>
      <c r="O4" s="98">
        <v>2023</v>
      </c>
    </row>
    <row r="5" ht="30">
      <c r="A5" s="17" t="s">
        <v>66</v>
      </c>
      <c r="B5" s="99">
        <v>131</v>
      </c>
      <c r="C5" s="99">
        <v>138</v>
      </c>
      <c r="D5" s="99">
        <v>145</v>
      </c>
      <c r="E5" s="99">
        <v>151</v>
      </c>
      <c r="F5" s="99">
        <v>139</v>
      </c>
      <c r="G5" s="99">
        <v>141</v>
      </c>
      <c r="H5" s="99">
        <v>265</v>
      </c>
      <c r="I5" s="99">
        <v>280</v>
      </c>
      <c r="J5" s="99">
        <v>301</v>
      </c>
      <c r="K5" s="99">
        <v>288</v>
      </c>
      <c r="L5" s="100">
        <v>271</v>
      </c>
      <c r="M5" s="101">
        <v>305</v>
      </c>
      <c r="N5" s="101">
        <v>317</v>
      </c>
      <c r="O5" s="102">
        <v>321</v>
      </c>
      <c r="P5" s="103"/>
      <c r="R5" s="103"/>
      <c r="T5" s="103"/>
    </row>
    <row r="6" ht="15">
      <c r="A6" s="21" t="s">
        <v>67</v>
      </c>
      <c r="B6" s="104">
        <v>7631</v>
      </c>
      <c r="C6" s="104">
        <v>8565</v>
      </c>
      <c r="D6" s="104">
        <v>10531</v>
      </c>
      <c r="E6" s="104">
        <v>11911</v>
      </c>
      <c r="F6" s="104">
        <v>9901</v>
      </c>
      <c r="G6" s="105">
        <v>8452</v>
      </c>
      <c r="H6" s="105">
        <v>12553</v>
      </c>
      <c r="I6" s="105">
        <v>12897</v>
      </c>
      <c r="J6" s="105">
        <v>13594</v>
      </c>
      <c r="K6" s="105">
        <v>13528</v>
      </c>
      <c r="L6" s="106">
        <v>13356</v>
      </c>
      <c r="M6" s="107">
        <v>15363</v>
      </c>
      <c r="N6" s="107">
        <v>15935</v>
      </c>
      <c r="O6" s="108">
        <v>16196</v>
      </c>
      <c r="P6" s="36"/>
      <c r="R6" s="36"/>
      <c r="T6" s="36"/>
    </row>
    <row r="7" s="7" customFormat="1" ht="35.25" customHeight="1">
      <c r="A7" s="109" t="s">
        <v>68</v>
      </c>
      <c r="B7" s="104"/>
      <c r="C7" s="30"/>
      <c r="D7" s="30"/>
      <c r="E7" s="104"/>
      <c r="F7" s="104"/>
      <c r="G7" s="105"/>
      <c r="H7" s="30"/>
      <c r="I7" s="105"/>
      <c r="J7" s="105"/>
      <c r="K7" s="105"/>
      <c r="L7" s="106"/>
      <c r="M7" s="107"/>
      <c r="N7" s="107"/>
      <c r="O7" s="108"/>
      <c r="P7" s="36"/>
      <c r="R7" s="36"/>
      <c r="T7" s="36"/>
    </row>
    <row r="8" ht="15">
      <c r="A8" s="109" t="s">
        <v>69</v>
      </c>
      <c r="B8" s="104">
        <v>85</v>
      </c>
      <c r="C8" s="104">
        <v>84</v>
      </c>
      <c r="D8" s="104">
        <v>82</v>
      </c>
      <c r="E8" s="104">
        <v>91</v>
      </c>
      <c r="F8" s="104">
        <v>89</v>
      </c>
      <c r="G8" s="104">
        <v>88</v>
      </c>
      <c r="H8" s="105">
        <v>142</v>
      </c>
      <c r="I8" s="104">
        <v>165</v>
      </c>
      <c r="J8" s="104">
        <v>178</v>
      </c>
      <c r="K8" s="104">
        <v>182</v>
      </c>
      <c r="L8" s="110">
        <v>187</v>
      </c>
      <c r="M8" s="111">
        <v>204</v>
      </c>
      <c r="N8" s="111">
        <v>212</v>
      </c>
      <c r="O8" s="112">
        <v>220</v>
      </c>
      <c r="P8" s="103"/>
      <c r="R8" s="103"/>
      <c r="T8" s="103"/>
    </row>
    <row r="9" ht="15">
      <c r="A9" s="21" t="s">
        <v>70</v>
      </c>
      <c r="B9" s="104">
        <v>6276</v>
      </c>
      <c r="C9" s="104">
        <v>6540</v>
      </c>
      <c r="D9" s="104">
        <v>8490</v>
      </c>
      <c r="E9" s="104">
        <v>9864</v>
      </c>
      <c r="F9" s="104">
        <v>7414</v>
      </c>
      <c r="G9" s="105">
        <v>6585</v>
      </c>
      <c r="H9" s="104">
        <v>9170</v>
      </c>
      <c r="I9" s="105">
        <v>9325</v>
      </c>
      <c r="J9" s="105">
        <v>9649</v>
      </c>
      <c r="K9" s="105">
        <v>9995</v>
      </c>
      <c r="L9" s="106">
        <v>10484</v>
      </c>
      <c r="M9" s="107">
        <v>11394</v>
      </c>
      <c r="N9" s="107">
        <v>11702</v>
      </c>
      <c r="O9" s="108">
        <v>12151</v>
      </c>
      <c r="P9" s="36"/>
      <c r="R9" s="36"/>
      <c r="T9" s="36"/>
    </row>
    <row r="10" ht="15">
      <c r="A10" s="109" t="s">
        <v>71</v>
      </c>
      <c r="B10" s="104" t="s">
        <v>72</v>
      </c>
      <c r="C10" s="104" t="s">
        <v>72</v>
      </c>
      <c r="D10" s="104" t="s">
        <v>72</v>
      </c>
      <c r="E10" s="104">
        <v>1</v>
      </c>
      <c r="F10" s="104" t="s">
        <v>72</v>
      </c>
      <c r="G10" s="104" t="s">
        <v>72</v>
      </c>
      <c r="H10" s="105">
        <v>3</v>
      </c>
      <c r="I10" s="104">
        <v>2</v>
      </c>
      <c r="J10" s="104">
        <v>3</v>
      </c>
      <c r="K10" s="104">
        <v>2</v>
      </c>
      <c r="L10" s="110">
        <v>2</v>
      </c>
      <c r="M10" s="111">
        <v>2</v>
      </c>
      <c r="N10" s="111">
        <v>2</v>
      </c>
      <c r="O10" s="112">
        <v>3</v>
      </c>
      <c r="P10" s="103"/>
      <c r="R10" s="103"/>
      <c r="T10" s="103"/>
    </row>
    <row r="11" ht="15">
      <c r="A11" s="21" t="s">
        <v>70</v>
      </c>
      <c r="B11" s="104" t="s">
        <v>72</v>
      </c>
      <c r="C11" s="104" t="s">
        <v>72</v>
      </c>
      <c r="D11" s="104" t="s">
        <v>72</v>
      </c>
      <c r="E11" s="104" t="s">
        <v>73</v>
      </c>
      <c r="F11" s="104" t="s">
        <v>72</v>
      </c>
      <c r="G11" s="105" t="s">
        <v>72</v>
      </c>
      <c r="H11" s="104">
        <v>16</v>
      </c>
      <c r="I11" s="104" t="s">
        <v>74</v>
      </c>
      <c r="J11" s="105">
        <v>32</v>
      </c>
      <c r="K11" s="104" t="s">
        <v>74</v>
      </c>
      <c r="L11" s="104" t="s">
        <v>74</v>
      </c>
      <c r="M11" s="104" t="s">
        <v>74</v>
      </c>
      <c r="N11" s="113" t="s">
        <v>74</v>
      </c>
      <c r="O11" s="112">
        <v>96</v>
      </c>
      <c r="P11" s="36"/>
      <c r="R11" s="36"/>
      <c r="T11" s="36"/>
    </row>
    <row r="12" ht="15">
      <c r="A12" s="109" t="s">
        <v>75</v>
      </c>
      <c r="B12" s="104" t="s">
        <v>72</v>
      </c>
      <c r="C12" s="104" t="s">
        <v>72</v>
      </c>
      <c r="D12" s="104" t="s">
        <v>72</v>
      </c>
      <c r="E12" s="104" t="s">
        <v>72</v>
      </c>
      <c r="F12" s="104" t="s">
        <v>72</v>
      </c>
      <c r="G12" s="104" t="s">
        <v>72</v>
      </c>
      <c r="H12" s="105">
        <v>15</v>
      </c>
      <c r="I12" s="104">
        <v>22</v>
      </c>
      <c r="J12" s="104">
        <v>30</v>
      </c>
      <c r="K12" s="104">
        <v>28</v>
      </c>
      <c r="L12" s="110">
        <v>27</v>
      </c>
      <c r="M12" s="111">
        <v>38</v>
      </c>
      <c r="N12" s="111">
        <v>44</v>
      </c>
      <c r="O12" s="112">
        <v>39</v>
      </c>
      <c r="P12" s="103"/>
      <c r="R12" s="103"/>
      <c r="T12" s="103"/>
    </row>
    <row r="13" ht="15">
      <c r="A13" s="32" t="s">
        <v>70</v>
      </c>
      <c r="B13" s="47" t="s">
        <v>72</v>
      </c>
      <c r="C13" s="47" t="s">
        <v>72</v>
      </c>
      <c r="D13" s="47" t="s">
        <v>72</v>
      </c>
      <c r="E13" s="47" t="s">
        <v>72</v>
      </c>
      <c r="F13" s="47" t="s">
        <v>72</v>
      </c>
      <c r="G13" s="114" t="s">
        <v>72</v>
      </c>
      <c r="H13" s="104">
        <v>746</v>
      </c>
      <c r="I13" s="114">
        <v>813</v>
      </c>
      <c r="J13" s="114">
        <v>1081</v>
      </c>
      <c r="K13" s="114">
        <v>889</v>
      </c>
      <c r="L13" s="115">
        <v>970</v>
      </c>
      <c r="M13" s="116">
        <v>1557</v>
      </c>
      <c r="N13" s="116">
        <v>1849</v>
      </c>
      <c r="O13" s="117">
        <v>1742</v>
      </c>
      <c r="P13" s="36"/>
      <c r="R13" s="36"/>
      <c r="T13" s="36"/>
    </row>
    <row r="14" ht="15.75">
      <c r="A14" s="57" t="s">
        <v>76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0"/>
      <c r="N14" s="50"/>
      <c r="O14" s="118"/>
    </row>
    <row r="15" ht="15" customHeight="1">
      <c r="A15" s="119" t="s">
        <v>77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8"/>
      <c r="L15" s="118"/>
      <c r="M15" s="118"/>
      <c r="N15" s="118"/>
      <c r="O15" s="118"/>
    </row>
    <row r="16" ht="30.75" customHeight="1">
      <c r="A16" s="120" t="s">
        <v>78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</sheetData>
  <mergeCells count="3">
    <mergeCell ref="A1:B1"/>
    <mergeCell ref="A2:O2"/>
    <mergeCell ref="A16:O16"/>
  </mergeCells>
  <hyperlinks>
    <hyperlink location="'Содержание'!A1" ref="A1"/>
  </hyperlinks>
  <printOptions headings="0" gridLines="0"/>
  <pageMargins left="0.11811023622047245" right="0.11811023622047245" top="0.74803149606299213" bottom="0.74803149606299213" header="0.31496062992125984" footer="0.31496062992125984"/>
  <pageSetup paperSize="9" scale="8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100" workbookViewId="0">
      <selection activeCell="A13" activeCellId="0" sqref="A13:O13"/>
    </sheetView>
  </sheetViews>
  <sheetFormatPr defaultRowHeight="14.25"/>
  <cols>
    <col customWidth="1" min="1" max="1" width="41.85546875"/>
    <col customWidth="1" min="2" max="11" width="9.7109375"/>
    <col min="13" max="14" style="7" width="9.140625"/>
  </cols>
  <sheetData>
    <row r="1" ht="15">
      <c r="A1" s="9" t="s">
        <v>24</v>
      </c>
      <c r="B1" s="9"/>
    </row>
    <row r="2" ht="24" customHeight="1">
      <c r="A2" s="94" t="s">
        <v>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ht="15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="7" customForma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ht="15">
      <c r="A5" s="123"/>
      <c r="B5" s="98">
        <v>2010</v>
      </c>
      <c r="C5" s="98">
        <v>2011</v>
      </c>
      <c r="D5" s="98">
        <v>2012</v>
      </c>
      <c r="E5" s="98">
        <v>2013</v>
      </c>
      <c r="F5" s="98">
        <v>2014</v>
      </c>
      <c r="G5" s="97">
        <v>2015</v>
      </c>
      <c r="H5" s="97">
        <v>2016</v>
      </c>
      <c r="I5" s="97">
        <v>2017</v>
      </c>
      <c r="J5" s="97">
        <v>2018</v>
      </c>
      <c r="K5" s="98">
        <v>2019</v>
      </c>
      <c r="L5" s="98">
        <v>2020</v>
      </c>
      <c r="M5" s="98">
        <v>2021</v>
      </c>
      <c r="N5" s="98">
        <v>2022</v>
      </c>
      <c r="O5" s="98">
        <v>2023</v>
      </c>
    </row>
    <row r="6" ht="35.25" customHeight="1">
      <c r="A6" s="17" t="s">
        <v>80</v>
      </c>
      <c r="B6" s="124">
        <v>287393</v>
      </c>
      <c r="C6" s="124">
        <v>319519</v>
      </c>
      <c r="D6" s="124">
        <v>304506</v>
      </c>
      <c r="E6" s="124">
        <v>374772</v>
      </c>
      <c r="F6" s="124">
        <v>346752</v>
      </c>
      <c r="G6" s="125">
        <v>287361</v>
      </c>
      <c r="H6" s="125">
        <v>445038</v>
      </c>
      <c r="I6" s="125">
        <v>467276</v>
      </c>
      <c r="J6" s="125">
        <v>555201</v>
      </c>
      <c r="K6" s="125">
        <v>621562</v>
      </c>
      <c r="L6" s="126">
        <v>395594</v>
      </c>
      <c r="M6" s="126">
        <v>665763</v>
      </c>
      <c r="N6" s="127">
        <v>804318</v>
      </c>
      <c r="O6" s="128">
        <v>838475</v>
      </c>
    </row>
    <row r="7" ht="15">
      <c r="A7" s="21" t="s">
        <v>81</v>
      </c>
      <c r="B7" s="129"/>
      <c r="C7" s="129"/>
      <c r="D7" s="129"/>
      <c r="E7" s="129"/>
      <c r="F7" s="129"/>
      <c r="G7" s="130"/>
      <c r="H7" s="130"/>
      <c r="I7" s="130"/>
      <c r="J7" s="130"/>
      <c r="K7" s="130"/>
      <c r="L7" s="131"/>
      <c r="M7" s="131"/>
      <c r="N7" s="132"/>
      <c r="O7" s="133"/>
    </row>
    <row r="8" ht="15">
      <c r="A8" s="21" t="s">
        <v>82</v>
      </c>
      <c r="B8" s="129">
        <v>260221</v>
      </c>
      <c r="C8" s="129">
        <v>275072</v>
      </c>
      <c r="D8" s="129">
        <v>274745</v>
      </c>
      <c r="E8" s="129">
        <v>338774</v>
      </c>
      <c r="F8" s="129">
        <v>310591</v>
      </c>
      <c r="G8" s="130">
        <v>261522</v>
      </c>
      <c r="H8" s="130">
        <v>346190</v>
      </c>
      <c r="I8" s="130">
        <v>365273</v>
      </c>
      <c r="J8" s="130">
        <v>451078</v>
      </c>
      <c r="K8" s="130">
        <v>531047</v>
      </c>
      <c r="L8" s="131">
        <v>341594</v>
      </c>
      <c r="M8" s="131">
        <v>534161</v>
      </c>
      <c r="N8" s="132">
        <v>619666</v>
      </c>
      <c r="O8" s="133">
        <v>641538</v>
      </c>
    </row>
    <row r="9" ht="15">
      <c r="A9" s="21" t="s">
        <v>83</v>
      </c>
      <c r="B9" s="134" t="s">
        <v>72</v>
      </c>
      <c r="C9" s="134" t="s">
        <v>72</v>
      </c>
      <c r="D9" s="134" t="s">
        <v>72</v>
      </c>
      <c r="E9" s="134" t="s">
        <v>84</v>
      </c>
      <c r="F9" s="134" t="s">
        <v>72</v>
      </c>
      <c r="G9" s="135" t="s">
        <v>72</v>
      </c>
      <c r="H9" s="135">
        <v>662</v>
      </c>
      <c r="I9" s="135" t="s">
        <v>74</v>
      </c>
      <c r="J9" s="135">
        <v>715</v>
      </c>
      <c r="K9" s="135" t="s">
        <v>74</v>
      </c>
      <c r="L9" s="136" t="s">
        <v>74</v>
      </c>
      <c r="M9" s="136" t="s">
        <v>74</v>
      </c>
      <c r="N9" s="137" t="s">
        <v>74</v>
      </c>
      <c r="O9" s="138" t="s">
        <v>74</v>
      </c>
    </row>
    <row r="10" ht="15">
      <c r="A10" s="32" t="s">
        <v>85</v>
      </c>
      <c r="B10" s="33" t="s">
        <v>72</v>
      </c>
      <c r="C10" s="33" t="s">
        <v>72</v>
      </c>
      <c r="D10" s="33" t="s">
        <v>72</v>
      </c>
      <c r="E10" s="33" t="s">
        <v>72</v>
      </c>
      <c r="F10" s="33" t="s">
        <v>72</v>
      </c>
      <c r="G10" s="139" t="s">
        <v>72</v>
      </c>
      <c r="H10" s="140">
        <v>21205</v>
      </c>
      <c r="I10" s="140">
        <v>16957</v>
      </c>
      <c r="J10" s="140">
        <v>25501</v>
      </c>
      <c r="K10" s="140">
        <v>26778</v>
      </c>
      <c r="L10" s="141">
        <v>22718</v>
      </c>
      <c r="M10" s="141">
        <v>47769</v>
      </c>
      <c r="N10" s="142">
        <v>80297</v>
      </c>
      <c r="O10" s="143">
        <v>78502</v>
      </c>
    </row>
    <row r="11" ht="15.75" customHeight="1">
      <c r="A11" s="57" t="s">
        <v>76</v>
      </c>
      <c r="B11" s="58"/>
      <c r="C11" s="58"/>
      <c r="D11" s="58"/>
      <c r="E11" s="58"/>
      <c r="F11" s="58"/>
      <c r="G11" s="58"/>
      <c r="H11" s="58"/>
      <c r="I11" s="58"/>
      <c r="J11" s="58"/>
    </row>
    <row r="12" ht="15" customHeight="1">
      <c r="A12" s="144" t="s">
        <v>77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ht="30.75" customHeight="1">
      <c r="A13" s="120" t="s">
        <v>86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</sheetData>
  <mergeCells count="4">
    <mergeCell ref="A1:B1"/>
    <mergeCell ref="A2:O2"/>
    <mergeCell ref="A3:O3"/>
    <mergeCell ref="A13:O13"/>
  </mergeCells>
  <hyperlinks>
    <hyperlink location="'Содержание'!A1" ref="A1"/>
  </hyperlinks>
  <printOptions headings="0" gridLines="0"/>
  <pageMargins left="0.11811023622047245" right="0.11811023622047245" top="0.74803149606299213" bottom="0.74803149606299213" header="0.31496062992125984" footer="0.31496062992125984"/>
  <pageSetup paperSize="9" scale="8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>Rosstat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Калинина Н.Е., Заместитель начальника отдела</cp:lastModifiedBy>
  <cp:revision>1</cp:revision>
  <dcterms:created xsi:type="dcterms:W3CDTF">2021-09-03T12:55:27Z</dcterms:created>
  <dcterms:modified xsi:type="dcterms:W3CDTF">2024-05-03T05:01:39Z</dcterms:modified>
</cp:coreProperties>
</file>